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45" windowWidth="15480" windowHeight="8265" firstSheet="58" activeTab="60"/>
  </bookViews>
  <sheets>
    <sheet name="відкрити сесію" sheetId="114" r:id="rId1"/>
    <sheet name="про внесен.Звернення Радчука" sheetId="442" r:id="rId2"/>
    <sheet name="зверн.радчук" sheetId="443" r:id="rId3"/>
    <sheet name="про внесен.РІЗНЕ" sheetId="441" r:id="rId4"/>
    <sheet name="про зняття №2" sheetId="328" r:id="rId5"/>
    <sheet name="про зняття №12" sheetId="424" r:id="rId6"/>
    <sheet name="про зняття №22" sheetId="429" r:id="rId7"/>
    <sheet name="про зняття №48" sheetId="432" r:id="rId8"/>
    <sheet name="пор денний" sheetId="77" r:id="rId9"/>
    <sheet name="1 звіт" sheetId="426" r:id="rId10"/>
    <sheet name="ЗНЯТО 2 уточнення" sheetId="238" r:id="rId11"/>
    <sheet name="3 ком майно" sheetId="280" r:id="rId12"/>
    <sheet name="4 втановл.меж" sheetId="401" r:id="rId13"/>
    <sheet name="5 у власність" sheetId="402" r:id="rId14"/>
    <sheet name="6 спільн.суміс." sheetId="403" r:id="rId15"/>
    <sheet name="7 Іудейська орг." sheetId="294" r:id="rId16"/>
    <sheet name="8 рибгосп" sheetId="295" r:id="rId17"/>
    <sheet name="9 зміни до догов." sheetId="296" r:id="rId18"/>
    <sheet name="10 продовж.оренди" sheetId="297" r:id="rId19"/>
    <sheet name="11 продаж Шевченка" sheetId="298" r:id="rId20"/>
    <sheet name="ЗНЯТО 12 Аванс Кривенко" sheetId="299" r:id="rId21"/>
    <sheet name="13 аванс Залізнична" sheetId="300" r:id="rId22"/>
    <sheet name="14 аванс Залізнична2" sheetId="301" r:id="rId23"/>
    <sheet name="15 затверд.Панова" sheetId="302" r:id="rId24"/>
    <sheet name="16 Затвердж.Матчак" sheetId="303" r:id="rId25"/>
    <sheet name="17 затверд.Бовсунов." sheetId="304" r:id="rId26"/>
    <sheet name="18 затверд.Дроздівська" sheetId="305" r:id="rId27"/>
    <sheet name="19 затверд.Цвіркун" sheetId="338" r:id="rId28"/>
    <sheet name="20 затверд. Утеченко" sheetId="342" r:id="rId29"/>
    <sheet name="21 затверд.Цимбалюк" sheetId="344" r:id="rId30"/>
    <sheet name="ЗНЯТО 22 завтердж. Віленчицю" sheetId="343" r:id="rId31"/>
    <sheet name="23 затверд.Цимбалюк" sheetId="345" r:id="rId32"/>
    <sheet name="24 затвердж.Писарюк" sheetId="346" r:id="rId33"/>
    <sheet name="25 затверд.Кондратенко" sheetId="347" r:id="rId34"/>
    <sheet name="26 Затвердж.Синєговськ" sheetId="440" r:id="rId35"/>
    <sheet name="27 затвердж.Янчук" sheetId="349" r:id="rId36"/>
    <sheet name="28 затверд.Сопіженко" sheetId="350" r:id="rId37"/>
    <sheet name="29 затверд. Акімова" sheetId="351" r:id="rId38"/>
    <sheet name="30 затверд.Дубовий" sheetId="352" r:id="rId39"/>
    <sheet name="31 затверд.Петренко" sheetId="353" r:id="rId40"/>
    <sheet name="32 затверд.Вільхівська" sheetId="389" r:id="rId41"/>
    <sheet name="33 затвердж.Завертайло" sheetId="390" r:id="rId42"/>
    <sheet name="34 затверд.Вільхівській" sheetId="404" r:id="rId43"/>
    <sheet name="35 затверд. Вільхів." sheetId="405" r:id="rId44"/>
    <sheet name="36 завтвердж.Білецький" sheetId="406" r:id="rId45"/>
    <sheet name="37 затвердж.Корзун" sheetId="407" r:id="rId46"/>
    <sheet name="38 затвердж.Завертайло" sheetId="408" r:id="rId47"/>
    <sheet name="39 затверд.Панасюк" sheetId="409" r:id="rId48"/>
    <sheet name="40затвердж.Руденко" sheetId="410" r:id="rId49"/>
    <sheet name="41 затвердж.Антонюк" sheetId="411" r:id="rId50"/>
    <sheet name="42 затверд. Сахнюк" sheetId="412" r:id="rId51"/>
    <sheet name="43 завтвердж.Івашкевич" sheetId="413" r:id="rId52"/>
    <sheet name="44 затвердж.Комарніцька" sheetId="414" r:id="rId53"/>
    <sheet name="45 завтвердж.Марковський" sheetId="415" r:id="rId54"/>
    <sheet name="46 затвердж.Корнієнко" sheetId="416" r:id="rId55"/>
    <sheet name="47 затверд. Тимошенко" sheetId="433" r:id="rId56"/>
    <sheet name="ЗНЯТО 48" sheetId="434" r:id="rId57"/>
    <sheet name="49 затвердж.Гайдамачук" sheetId="435" r:id="rId58"/>
    <sheet name="50 завтвердж.Чорнолецька" sheetId="436" r:id="rId59"/>
    <sheet name="51 затвердж.Павлівська" sheetId="437" r:id="rId60"/>
    <sheet name="закрити перше пленарне" sheetId="131" r:id="rId61"/>
  </sheets>
  <calcPr calcId="124519"/>
</workbook>
</file>

<file path=xl/calcChain.xml><?xml version="1.0" encoding="utf-8"?>
<calcChain xmlns="http://schemas.openxmlformats.org/spreadsheetml/2006/main">
  <c r="R32" i="44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44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4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44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3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3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3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43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43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2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R31" i="42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2" i="42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F33" s="1"/>
  <c r="R33" i="41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41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1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1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41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41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0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40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4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4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N7"/>
  <c r="F34" s="1"/>
  <c r="R33" i="4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H34" s="1"/>
  <c r="O7"/>
  <c r="N7"/>
  <c r="F34" s="1"/>
  <c r="F34" i="437" l="1"/>
  <c r="H34"/>
  <c r="J34"/>
  <c r="G34" i="435"/>
  <c r="I34"/>
  <c r="J34" i="433"/>
  <c r="J34" i="416"/>
  <c r="F34" i="415"/>
  <c r="H34"/>
  <c r="J34"/>
  <c r="F34" i="414"/>
  <c r="H34"/>
  <c r="J34"/>
  <c r="J34" i="413"/>
  <c r="G34" i="412"/>
  <c r="I34"/>
  <c r="F34" i="409"/>
  <c r="H34"/>
  <c r="J34"/>
  <c r="J34" i="407"/>
  <c r="G34" i="404"/>
  <c r="J34" i="406"/>
  <c r="J34" i="405"/>
  <c r="J34" i="404"/>
  <c r="F34" i="403"/>
  <c r="H34"/>
  <c r="J34"/>
  <c r="F34" i="402"/>
  <c r="H34"/>
  <c r="J34"/>
  <c r="J34" i="401"/>
  <c r="G34"/>
  <c r="I34"/>
  <c r="I33" i="429"/>
  <c r="J33" i="424"/>
  <c r="F33" i="443"/>
  <c r="H33"/>
  <c r="J33"/>
  <c r="R33" i="3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3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N7"/>
  <c r="G34" l="1"/>
  <c r="F34" i="390"/>
  <c r="H34"/>
  <c r="J34"/>
  <c r="F34" i="389"/>
  <c r="H34"/>
  <c r="J34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R33" i="35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I34" s="1"/>
  <c r="H34" s="1"/>
  <c r="Q7"/>
  <c r="P7"/>
  <c r="O7"/>
  <c r="N7"/>
  <c r="R33" i="35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5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I34" s="1"/>
  <c r="H34" s="1"/>
  <c r="G34" s="1"/>
  <c r="F34" s="1"/>
  <c r="Q7"/>
  <c r="P7"/>
  <c r="O7"/>
  <c r="N7"/>
  <c r="R33" i="34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343" s="1"/>
  <c r="I34" s="1"/>
  <c r="H34" s="1"/>
  <c r="G34" s="1"/>
  <c r="F34" s="1"/>
  <c r="R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299" s="1"/>
  <c r="I34" s="1"/>
  <c r="H34" s="1"/>
  <c r="G34" s="1"/>
  <c r="R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352" l="1"/>
  <c r="I34" s="1"/>
  <c r="H34" s="1"/>
  <c r="J34" i="351"/>
  <c r="I34" s="1"/>
  <c r="H34" s="1"/>
  <c r="J34" i="350"/>
  <c r="I34" s="1"/>
  <c r="H34" s="1"/>
  <c r="J34" i="349"/>
  <c r="I34" s="1"/>
  <c r="H34" s="1"/>
  <c r="J34" i="346"/>
  <c r="I34" s="1"/>
  <c r="H34" s="1"/>
  <c r="G34" s="1"/>
  <c r="J34" i="345"/>
  <c r="I34" s="1"/>
  <c r="H34" s="1"/>
  <c r="J34" i="344"/>
  <c r="I34" s="1"/>
  <c r="H34" s="1"/>
  <c r="J34" i="342"/>
  <c r="I34" s="1"/>
  <c r="H34" s="1"/>
  <c r="J34" i="338"/>
  <c r="I34" s="1"/>
  <c r="H34" s="1"/>
  <c r="J34" i="305"/>
  <c r="I34" s="1"/>
  <c r="H34" s="1"/>
  <c r="J34" i="304"/>
  <c r="I34" s="1"/>
  <c r="H34" s="1"/>
  <c r="J34" i="303"/>
  <c r="I34" s="1"/>
  <c r="H34" s="1"/>
  <c r="J34" i="302"/>
  <c r="I34" s="1"/>
  <c r="H34" s="1"/>
  <c r="J34" i="301"/>
  <c r="J34" i="300"/>
  <c r="J34" i="298"/>
  <c r="J34" i="297"/>
  <c r="I34" s="1"/>
  <c r="H34" s="1"/>
  <c r="J34" i="295"/>
  <c r="I34" s="1"/>
  <c r="H34" s="1"/>
  <c r="J34" i="294"/>
  <c r="I34" i="301"/>
  <c r="H34" s="1"/>
  <c r="G34"/>
  <c r="I34" i="300"/>
  <c r="H34" s="1"/>
  <c r="G34"/>
  <c r="I34" i="298"/>
  <c r="H34" s="1"/>
  <c r="G34"/>
  <c r="G34" i="297"/>
  <c r="J34" i="296"/>
  <c r="I34" s="1"/>
  <c r="H34" s="1"/>
  <c r="G34"/>
  <c r="G34" i="295"/>
  <c r="I34" i="294"/>
  <c r="H34" s="1"/>
  <c r="G34"/>
  <c r="G34" i="353"/>
  <c r="F34"/>
  <c r="G34" i="352"/>
  <c r="F34" s="1"/>
  <c r="G34" i="351"/>
  <c r="F34"/>
  <c r="G34" i="350"/>
  <c r="F34"/>
  <c r="G34" i="349"/>
  <c r="F34"/>
  <c r="F34" i="346"/>
  <c r="G34" i="345"/>
  <c r="F34"/>
  <c r="G34" i="344"/>
  <c r="G34" i="342"/>
  <c r="G34" i="338"/>
  <c r="G34" i="305"/>
  <c r="G34" i="304"/>
  <c r="G34" i="303"/>
  <c r="G34" i="302"/>
  <c r="F34" i="344"/>
  <c r="F34" i="342"/>
  <c r="F34" i="338"/>
  <c r="F34" i="305"/>
  <c r="F34" i="304"/>
  <c r="F34" i="303"/>
  <c r="F34" i="302"/>
  <c r="F34" i="301"/>
  <c r="F34" i="300"/>
  <c r="F34" i="299"/>
  <c r="F34" i="298"/>
  <c r="F34" i="297"/>
  <c r="F34" i="296"/>
  <c r="F34" i="295"/>
  <c r="F34" i="294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I33" s="1"/>
  <c r="H33" s="1"/>
  <c r="Q6"/>
  <c r="P6"/>
  <c r="O6"/>
  <c r="N6"/>
  <c r="J34" i="238" s="1"/>
  <c r="I34" s="1"/>
  <c r="H34" s="1"/>
  <c r="R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l="1"/>
  <c r="G33" i="280"/>
  <c r="G34" i="238"/>
  <c r="F33" i="280"/>
  <c r="F34" i="238"/>
  <c r="R32" i="3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I33" s="1"/>
  <c r="H33" s="1"/>
  <c r="Q6"/>
  <c r="P6"/>
  <c r="O6"/>
  <c r="N6"/>
  <c r="G33" l="1"/>
  <c r="F33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2" s="1"/>
  <c r="Q6"/>
  <c r="P6"/>
  <c r="O6"/>
  <c r="N6"/>
  <c r="R5"/>
  <c r="Q5"/>
  <c r="P5"/>
  <c r="O5"/>
  <c r="N5"/>
  <c r="J32" i="131"/>
  <c r="I32"/>
  <c r="H32"/>
  <c r="G32"/>
  <c r="F32"/>
  <c r="F32" i="114" l="1"/>
  <c r="I32"/>
  <c r="H32"/>
  <c r="G32" s="1"/>
</calcChain>
</file>

<file path=xl/sharedStrings.xml><?xml version="1.0" encoding="utf-8"?>
<sst xmlns="http://schemas.openxmlformats.org/spreadsheetml/2006/main" count="6996" uniqueCount="118">
  <si>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</si>
  <si>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</si>
  <si>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</si>
  <si>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</si>
  <si>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</si>
  <si>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</si>
  <si>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</si>
  <si>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</si>
  <si>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</si>
  <si>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</si>
  <si>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</si>
  <si>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</si>
  <si>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</si>
  <si>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</si>
  <si>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</si>
  <si>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</si>
  <si>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</si>
  <si>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</si>
  <si>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</si>
  <si>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</si>
  <si>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</si>
  <si>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</si>
  <si>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</si>
  <si>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</si>
  <si>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</si>
  <si>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</si>
  <si>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</si>
  <si>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</si>
  <si>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</si>
  <si>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</si>
  <si>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</si>
  <si>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</si>
  <si>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</si>
  <si>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</si>
  <si>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</si>
  <si>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</si>
  <si>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</si>
  <si>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</si>
  <si>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</si>
  <si>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</si>
  <si>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</si>
  <si>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</si>
  <si>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</si>
  <si>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</si>
  <si>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</si>
  <si>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</si>
  <si>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</si>
  <si>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</si>
  <si>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</si>
  <si>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</si>
  <si>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</si>
  <si>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</si>
  <si>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(пропозиція земельної комісії)</t>
  </si>
  <si>
    <t>Бусол Євгеній Ігорович</t>
  </si>
  <si>
    <t>(пропозиція бюджетної комісії)</t>
  </si>
  <si>
    <t>результатів поіменного голосування депутатів Сквирської міської ради VII скликання  61-ї чергової сесії від 15 жовтня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</si>
  <si>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61-у сесію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</si>
  <si>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</si>
  <si>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r>
      <rPr>
        <b/>
        <sz val="14"/>
        <color theme="1"/>
        <rFont val="Times New Roman"/>
        <family val="1"/>
        <charset val="204"/>
      </rP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звіту про виконання бюджету міста Сквира за 9 місяців 2020 року.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</si>
  <si>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 xml:space="preserve">Про надання попередньої згоди на прийняття майна зі спільної власності територіальних громад сіл, селищ, міста Сквирського району в особі Сквирської районної ради до комунальної власності Сквирської ОТГ в особі Сквирської міської ради 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</si>
  <si>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 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</si>
  <si>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</si>
  <si>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</si>
  <si>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7.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постійне користування земельної ділянки несільськогосподарського призначення Сквирській Іудейській релігійній громадській організації України по вул.Соборна, 37 в м. Сквира виготовлений ФОП «Шеремет Сергій Іванович».</t>
    </r>
  </si>
  <si>
    <r>
      <t xml:space="preserve">ЗА РІШЕННЯ: 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поділу  земельної ділянки комунальної власності Сквирської міської ради для рибогосподарських потреб за адресою по вул. Соборна,1 у м. Сквира, виготовлену ФОП «Шеремет Сергій Іванович».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</si>
  <si>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продовження терміну дії договору оренди земельної ділянки.</t>
    </r>
  </si>
  <si>
    <r>
      <t xml:space="preserve">ЗА РІШЕННЯ: 20.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Утеченку Василю Володимировичу по вул. Новоселецька, 36  у м. Сквира, виготовлений ТОВ «Земельний проект».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</si>
  <si>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Цвіркуну Василю Леонтійовичу по вул. Садова, 1 у м. Сквира, виготовлену ТОВ «Земельний проект».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</si>
  <si>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Дроздівській Олені Василівні по пров. Архітектурний, 13 у м. Сквира, виготовлену ТОВ «Земельний проект».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</si>
  <si>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Бовсунівській Тетяні Павлівні по вул. Садова, 24 у м. Сквира, виготовлену ТОВ «Земельний проект».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</si>
  <si>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Матчак Олені Станіславівні по вул. Польова, 66 у м. Сквира, виготовлену ТОВ «Земельний проект».</t>
    </r>
  </si>
  <si>
    <r>
      <t>ЗА РІШЕННЯ: 15.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Пановій Наталії Анатоліївні по вул. Чижика, 27 у м. Сквира, виготовлену ТОВ «Земельний проект».</t>
    </r>
  </si>
  <si>
    <r>
      <t xml:space="preserve">ЗА РІШЕННЯ: 14. </t>
    </r>
    <r>
      <rPr>
        <sz val="14"/>
        <color theme="1"/>
        <rFont val="Times New Roman"/>
        <family val="1"/>
        <charset val="204"/>
      </rPr>
      <t>Про сплату авансового внеску з метою подальшого продажу земельної ділянки несільськогосподарського призначення ФОП Якштас Олені Борисівні по вул. Залізнична, б/н у м.Сквира.</t>
    </r>
  </si>
  <si>
    <r>
      <t xml:space="preserve">ЗА РІШЕННЯ: 13. </t>
    </r>
    <r>
      <rPr>
        <sz val="14"/>
        <color theme="1"/>
        <rFont val="Times New Roman"/>
        <family val="1"/>
        <charset val="204"/>
      </rPr>
      <t>Про сплату авансового внеску з метою подальшого продажу земельної ділянки несільськогосподарського призначення ФОП Шевченку Сергію Володимировичу по вул. Залізнична, б/н у м.Сквира.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</si>
  <si>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>Про сплату авансового внеску з метою подальшого продажу земельної ділянки несільськогосподарського призначення ФОП Кривенку Євгенію Володимировичу по вул. Київська, 22 а  у м.Сквира.</t>
    </r>
  </si>
  <si>
    <r>
      <t xml:space="preserve">ЗА РІШЕННЯ: 11. </t>
    </r>
    <r>
      <rPr>
        <sz val="14"/>
        <color theme="1"/>
        <rFont val="Times New Roman"/>
        <family val="1"/>
        <charset val="204"/>
      </rPr>
      <t>Про продаж земельної ділянки несільськогосподарського призначення за адресою м. Сквира вул. Шевченка,2-а, на якій розташовано об’єкт нерухомого майна.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</si>
  <si>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Цимбалюку Олександру Станіславовичу по вул. Весняна, б/н  у м. Сквира, виготовлений ТОВ «Земельний проект».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</si>
  <si>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Віленчицу Анатолію Олександровичу по вул. Слобідська, 96/1  у м. Сквира, виготовлений ТОВ «Земельний проект».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</si>
  <si>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Цимбалюк Олені Анатоліївні по вул. Кобзаря, 28  у м. Сквира, виготовлений ТОВ «Земельний проект».</t>
    </r>
  </si>
  <si>
    <r>
      <t xml:space="preserve">ЗА РІШЕННЯ: 24.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Писарюк Надії Миколаївні по вул. Партизанська, 42  у м. Сквира, виготовлений ТОВ «Земельний проект».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</si>
  <si>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Янчуку Сергію Анатолійовичу по вул. Піщана,103 у м. Сквира, виготовлений ТОВ «Земельний проект».</t>
    </r>
  </si>
  <si>
    <r>
      <t xml:space="preserve">ЗА РІШЕННЯ: 28.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Сопіженку Сергію Івановичу по вул. Набережна,1а у м. Сквира, виготовлений ТОВ «Земельний проект».</t>
    </r>
  </si>
  <si>
    <r>
      <t xml:space="preserve">ЗА РІШЕННЯ: 29.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Акімовій Надії Анатоліївні по вул. Абрикосова, 18 у м. Сквира, виготовлену ТОВ «Межувальник».</t>
    </r>
  </si>
  <si>
    <r>
      <t xml:space="preserve">ЗА РІШЕННЯ: 30.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Дубовому Андрію Івановичу по вул. Лівобережна, 59 у м. Сквира, виготовлений ТОВ «Межувальник».</t>
    </r>
  </si>
  <si>
    <r>
      <t xml:space="preserve">ЗА РІШЕННЯ: 31.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Петренку Юрію Вікторовичу по вул. Новоселецька, 26 у м. Сквира, виготовлений ТОВ «Межувальник».</t>
    </r>
  </si>
  <si>
    <r>
      <t xml:space="preserve">ЗА РІШЕННЯ: 32.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Вільхівській Ользі Олександрівні по вул. Лесі Українки, б/н у м. Сквира, виготовлений ТОВ «Межувальник».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</si>
  <si>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громадянам  Завертайло Галині Олександрівні та Завертайло Оксані Володимирівні по вул. Чижика, 36  у м. Сквира, виготовлену ТОВ «Межувальник». </t>
    </r>
  </si>
  <si>
    <r>
      <t>ЗА РІШЕННЯ: 34.</t>
    </r>
    <r>
      <rPr>
        <sz val="14"/>
        <color theme="1"/>
        <rFont val="Times New Roman"/>
        <family val="1"/>
        <charset val="204"/>
      </rPr>
      <t xml:space="preserve"> Про затвердження проекту землеустрою щодо відведення земельної ділянки у власність громадянці Вільхівській Варварі Степанівні по вул. Лесі Українки, б/н у м. Сквира, виготовлений ТОВ «Межувальник».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</si>
  <si>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Вільхівській Варварі Степанівні для будівництва та обслуговування житлового будинку, господарських будівель та споруд по вул. Лесі Українки, б/н  у м. Сквира, виготовлений ТОВ «Межувальник».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</si>
  <si>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 Білецькому Олександру Володимировичу по пров. Шкільний, 28 у м. Сквира, виготовлену ТОВ «Межувальник».</t>
    </r>
  </si>
  <si>
    <r>
      <t xml:space="preserve">ЗА РІШЕННЯ: 37.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Корзун Тетяні Миколаївні по вул. Залізнична, 21 у м. Сквира, виготовлений ТОВ «Межувальник».</t>
    </r>
  </si>
  <si>
    <r>
      <t xml:space="preserve">ЗА РІШЕННЯ: 38.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Завертайло Галині Олександрівні по вул. Чижика, 36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</si>
  <si>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№2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</si>
  <si>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№12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</si>
  <si>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№22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</si>
  <si>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№48 </t>
    </r>
  </si>
  <si>
    <t xml:space="preserve">ЗА РІШЕННЯ: </t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</si>
  <si>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Про внесення змін до договору оренди земельної ділянки від 23 травня 2018 року.</t>
    </r>
  </si>
  <si>
    <r>
      <t xml:space="preserve">ЗА РІШЕННЯ: 39.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Панасюк Тетяні Миколаївні по вул. Академіка Кононського, б/н  у м. Сквира, виготовлений ТОВ «Межувальник».</t>
    </r>
  </si>
  <si>
    <r>
      <t xml:space="preserve">ЗА РІШЕННЯ: 51.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Павлівській Галині Леонідівні  по вул. Мельника, 27  у м. Сквира, виготовлену ФОП «Ставнича Лариса Вікторівна»</t>
    </r>
  </si>
  <si>
    <r>
      <t xml:space="preserve">ЗА РІШЕННЯ: 50.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Чорнолецькій Людмилі Олександрівні по вул. Мічуріна, 35 у м. Сквира, виготовлену ТОВ «Земельний проект».</t>
    </r>
  </si>
  <si>
    <r>
      <t xml:space="preserve">ЗА РІШЕННЯ: 49.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Гайдамачуку Анатолію Борисовичу по вул. Пустоварівська, 53  у м. Сквира, виготовлену ФОП «Світличний Володимир Дмитрович».</t>
    </r>
  </si>
  <si>
    <r>
      <t xml:space="preserve">ЗА РІШЕННЯ: 47.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Тимошенку Миколі Степановичу  по пров. Кільцевий, 14 у м. Сквира, виготовлену ФОП «Шеремет Сергій Іванович».</t>
    </r>
  </si>
  <si>
    <r>
      <t xml:space="preserve">ЗА РІШЕННЯ: 46.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Корнієнко Юлії Василівні по вул. Сонячна, 54а у м. Сквира, виготовлену ФОП «Шеремет Сергій Іванович».</t>
    </r>
  </si>
  <si>
    <r>
      <t xml:space="preserve">ЗА РІШЕННЯ: 45.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Марковському Василю Миколайовичу по вул. Академіка Кононського, 35 у м. Сквира, виготовлену ФОП «Шеремет Сергій Іванович».</t>
    </r>
  </si>
  <si>
    <r>
      <t xml:space="preserve">ЗА РІШЕННЯ: 44.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Комарніцькій Валентині Дмитрівні по пров. Лермонтова, 24 у м. Сквира, виготовлений ФОП «Шеремет Сергій Іванович».</t>
    </r>
  </si>
  <si>
    <r>
      <t xml:space="preserve">ЗА РІШЕННЯ: 43.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Івашкевич Раїси Андріївнипо пров. Горького, 15 у м. Сквира, виготовлену ФОП «Світличний Володимир Дмитрович».</t>
    </r>
  </si>
  <si>
    <r>
      <t xml:space="preserve">ЗА РІШЕННЯ: 42.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Сахнюк Анатолію Івановичу по вул. Зарічна, 36 у м. Сквира, виготовлену ПП «Землевпорядний центр АО».</t>
    </r>
  </si>
  <si>
    <r>
      <t xml:space="preserve">ЗА РІШЕННЯ: 41.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Антонюку Олександру Вікторовичу по вул. Липовецька, 87 у м. Сквира, виготовлену ПП «Землевпорядний центр АО».</t>
    </r>
  </si>
  <si>
    <r>
      <t xml:space="preserve">ЗА РІШЕННЯ: 40.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ділянки у власність громадянці Руденко Катерині Дмитрівні по вул. Незалежності, 230-а у м. Сквира, виготовлений ТОВ «Межувальник». </t>
    </r>
  </si>
  <si>
    <r>
      <t xml:space="preserve">ЗА РІШЕННЯ: 26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Синяговській Євгенії Іванівні по пров. Толстого,13 у м. Сквира, виготовлену ФОП «Шеремет Сергій Іванович»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</si>
  <si>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Кондратенку Олександру Вікторовичу по вул. Мічуріна, 1  у м. Сквира, виготовлену ФОП «Ставнича Лариса Вікторівна»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</si>
  <si>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РІЗНЕ</t>
    </r>
  </si>
  <si>
    <t>+</t>
  </si>
  <si>
    <t>ВІДСУТНЯ</t>
  </si>
  <si>
    <t>ВІДСУТНІЙ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</si>
  <si>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Підтримати депутатський запит Радчука П. В.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</si>
  <si>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перше пленарне засідання 61-ї сесії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</si>
</sst>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R35"/>
  <sheetViews>
    <sheetView topLeftCell="C28" workbookViewId="0">
      <selection activeCell="F5" sqref="F5:K31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56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113</v>
      </c>
      <c r="G5" s="35" t="s">
        <v>113</v>
      </c>
      <c r="H5" s="26"/>
      <c r="I5" s="26"/>
      <c r="J5" s="27"/>
      <c r="K5" s="23" t="s">
        <v>44</v>
      </c>
      <c r="N5" s="31">
        <f>IF(F5:F31="+",1,0)</f>
        <v>1</v>
      </c>
      <c r="O5" s="31">
        <f>IF(G5:G31="+",1,0)</f>
        <v>1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115</v>
      </c>
      <c r="G6" s="40"/>
      <c r="H6" s="40"/>
      <c r="I6" s="40"/>
      <c r="J6" s="40"/>
      <c r="K6" s="41"/>
      <c r="N6" s="31">
        <f t="shared" ref="N6:R21" si="0">IF(F6:F32="+",1,0)</f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115</v>
      </c>
      <c r="G8" s="40"/>
      <c r="H8" s="40"/>
      <c r="I8" s="40"/>
      <c r="J8" s="40"/>
      <c r="K8" s="41"/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115</v>
      </c>
      <c r="G9" s="40"/>
      <c r="H9" s="40"/>
      <c r="I9" s="40"/>
      <c r="J9" s="40"/>
      <c r="K9" s="4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113</v>
      </c>
      <c r="G10" s="35" t="s">
        <v>113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113</v>
      </c>
      <c r="G11" s="35" t="s">
        <v>113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115</v>
      </c>
      <c r="G12" s="40"/>
      <c r="H12" s="40"/>
      <c r="I12" s="40"/>
      <c r="J12" s="40"/>
      <c r="K12" s="41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 thickBot="1">
      <c r="C14" s="2">
        <v>10</v>
      </c>
      <c r="D14" s="3" t="s">
        <v>37</v>
      </c>
      <c r="E14" s="4" t="s">
        <v>36</v>
      </c>
      <c r="F14" s="42" t="s">
        <v>114</v>
      </c>
      <c r="G14" s="43"/>
      <c r="H14" s="43"/>
      <c r="I14" s="43"/>
      <c r="J14" s="43"/>
      <c r="K14" s="44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53</v>
      </c>
      <c r="E15" s="4" t="s">
        <v>36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9" t="s">
        <v>115</v>
      </c>
      <c r="G16" s="40"/>
      <c r="H16" s="40"/>
      <c r="I16" s="40"/>
      <c r="J16" s="40"/>
      <c r="K16" s="4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115</v>
      </c>
      <c r="G17" s="40"/>
      <c r="H17" s="40"/>
      <c r="I17" s="40"/>
      <c r="J17" s="40"/>
      <c r="K17" s="4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113</v>
      </c>
      <c r="G18" s="35" t="s">
        <v>113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115</v>
      </c>
      <c r="G20" s="40"/>
      <c r="H20" s="40"/>
      <c r="I20" s="40"/>
      <c r="J20" s="40"/>
      <c r="K20" s="4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113</v>
      </c>
      <c r="G21" s="35" t="s">
        <v>113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115</v>
      </c>
      <c r="G22" s="40"/>
      <c r="H22" s="40"/>
      <c r="I22" s="40"/>
      <c r="J22" s="40"/>
      <c r="K22" s="41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113</v>
      </c>
      <c r="G24" s="35" t="s">
        <v>113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 thickBot="1">
      <c r="C28" s="2">
        <v>24</v>
      </c>
      <c r="D28" s="3" t="s">
        <v>9</v>
      </c>
      <c r="E28" s="4" t="s">
        <v>6</v>
      </c>
      <c r="F28" s="42" t="s">
        <v>114</v>
      </c>
      <c r="G28" s="43"/>
      <c r="H28" s="43"/>
      <c r="I28" s="43"/>
      <c r="J28" s="43"/>
      <c r="K28" s="44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2" t="s">
        <v>114</v>
      </c>
      <c r="G31" s="43"/>
      <c r="H31" s="43"/>
      <c r="I31" s="43"/>
      <c r="J31" s="43"/>
      <c r="K31" s="44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C1:J1"/>
    <mergeCell ref="C2:K2"/>
    <mergeCell ref="F6:K6"/>
    <mergeCell ref="F8:K8"/>
    <mergeCell ref="F9:K9"/>
    <mergeCell ref="F20:K20"/>
    <mergeCell ref="F22:K22"/>
    <mergeCell ref="F31:K31"/>
    <mergeCell ref="F28:K28"/>
    <mergeCell ref="F12:K12"/>
    <mergeCell ref="F14:K14"/>
    <mergeCell ref="F16:K16"/>
    <mergeCell ref="F17:K17"/>
    <mergeCell ref="F19:K19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5"/>
  <sheetViews>
    <sheetView topLeftCell="C28" workbookViewId="0">
      <selection activeCell="F5" sqref="F5:K31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42.75" customHeight="1">
      <c r="C3" s="50" t="s">
        <v>58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113</v>
      </c>
      <c r="G5" s="35" t="s">
        <v>113</v>
      </c>
      <c r="H5" s="26"/>
      <c r="I5" s="26"/>
      <c r="J5" s="27"/>
      <c r="K5" s="23" t="s">
        <v>44</v>
      </c>
      <c r="N5" s="38">
        <f>IF(F5:F31="+",1,0)</f>
        <v>1</v>
      </c>
      <c r="O5" s="38">
        <f>IF(G5:G31="+",1,0)</f>
        <v>1</v>
      </c>
      <c r="P5" s="38">
        <f>IF(H5:H31="+",1,0)</f>
        <v>0</v>
      </c>
      <c r="Q5" s="38">
        <f>IF(I5:I31="+",1,0)</f>
        <v>0</v>
      </c>
      <c r="R5" s="38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115</v>
      </c>
      <c r="G6" s="40"/>
      <c r="H6" s="40"/>
      <c r="I6" s="40"/>
      <c r="J6" s="40"/>
      <c r="K6" s="41"/>
      <c r="N6" s="38">
        <f t="shared" ref="N6:R21" si="0">IF(F6:F32="+",1,0)</f>
        <v>0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1"/>
      <c r="N7" s="38">
        <f t="shared" si="0"/>
        <v>1</v>
      </c>
      <c r="O7" s="38">
        <f t="shared" si="0"/>
        <v>1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115</v>
      </c>
      <c r="G8" s="40"/>
      <c r="H8" s="40"/>
      <c r="I8" s="40"/>
      <c r="J8" s="40"/>
      <c r="K8" s="41"/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113</v>
      </c>
      <c r="G10" s="35" t="s">
        <v>113</v>
      </c>
      <c r="H10" s="26"/>
      <c r="I10" s="26"/>
      <c r="J10" s="27"/>
      <c r="K10" s="1"/>
      <c r="N10" s="38">
        <f t="shared" si="0"/>
        <v>1</v>
      </c>
      <c r="O10" s="38">
        <f t="shared" si="0"/>
        <v>1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113</v>
      </c>
      <c r="G11" s="3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115</v>
      </c>
      <c r="G12" s="40"/>
      <c r="H12" s="40"/>
      <c r="I12" s="40"/>
      <c r="J12" s="40"/>
      <c r="K12" s="41"/>
      <c r="N12" s="38">
        <f t="shared" si="0"/>
        <v>0</v>
      </c>
      <c r="O12" s="38">
        <f t="shared" si="0"/>
        <v>0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24" customHeight="1" thickBot="1">
      <c r="C14" s="2">
        <v>10</v>
      </c>
      <c r="D14" s="3" t="s">
        <v>37</v>
      </c>
      <c r="E14" s="4" t="s">
        <v>36</v>
      </c>
      <c r="F14" s="42" t="s">
        <v>114</v>
      </c>
      <c r="G14" s="43"/>
      <c r="H14" s="43"/>
      <c r="I14" s="43"/>
      <c r="J14" s="43"/>
      <c r="K14" s="44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11</v>
      </c>
      <c r="D15" s="3" t="s">
        <v>53</v>
      </c>
      <c r="E15" s="4" t="s">
        <v>36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9" t="s">
        <v>115</v>
      </c>
      <c r="G16" s="40"/>
      <c r="H16" s="40"/>
      <c r="I16" s="40"/>
      <c r="J16" s="40"/>
      <c r="K16" s="41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113</v>
      </c>
      <c r="G18" s="35" t="s">
        <v>113</v>
      </c>
      <c r="H18" s="26"/>
      <c r="I18" s="26"/>
      <c r="J18" s="27"/>
      <c r="K18" s="1"/>
      <c r="N18" s="38">
        <f t="shared" si="0"/>
        <v>1</v>
      </c>
      <c r="O18" s="38">
        <f t="shared" si="0"/>
        <v>1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113</v>
      </c>
      <c r="G21" s="35" t="s">
        <v>113</v>
      </c>
      <c r="H21" s="26"/>
      <c r="I21" s="26"/>
      <c r="J21" s="27"/>
      <c r="K21" s="1"/>
      <c r="N21" s="38">
        <f t="shared" si="0"/>
        <v>1</v>
      </c>
      <c r="O21" s="38">
        <f t="shared" si="0"/>
        <v>1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115</v>
      </c>
      <c r="G22" s="40"/>
      <c r="H22" s="40"/>
      <c r="I22" s="40"/>
      <c r="J22" s="40"/>
      <c r="K22" s="41"/>
      <c r="N22" s="38">
        <f t="shared" ref="N22:R31" si="1">IF(F22:F48="+",1,0)</f>
        <v>0</v>
      </c>
      <c r="O22" s="38">
        <f t="shared" si="1"/>
        <v>0</v>
      </c>
      <c r="P22" s="38">
        <f t="shared" si="1"/>
        <v>0</v>
      </c>
      <c r="Q22" s="38">
        <f t="shared" si="1"/>
        <v>0</v>
      </c>
      <c r="R22" s="38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1"/>
        <v>1</v>
      </c>
      <c r="O23" s="38">
        <f t="shared" si="1"/>
        <v>1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113</v>
      </c>
      <c r="G24" s="35" t="s">
        <v>113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 thickBot="1">
      <c r="C28" s="2">
        <v>24</v>
      </c>
      <c r="D28" s="3" t="s">
        <v>9</v>
      </c>
      <c r="E28" s="4" t="s">
        <v>6</v>
      </c>
      <c r="F28" s="42" t="s">
        <v>114</v>
      </c>
      <c r="G28" s="43"/>
      <c r="H28" s="43"/>
      <c r="I28" s="43"/>
      <c r="J28" s="43"/>
      <c r="K28" s="44"/>
      <c r="N28" s="38">
        <f t="shared" si="1"/>
        <v>0</v>
      </c>
      <c r="O28" s="38">
        <f t="shared" si="1"/>
        <v>0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 t="s">
        <v>50</v>
      </c>
      <c r="R30" s="38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2" t="s">
        <v>114</v>
      </c>
      <c r="G31" s="43"/>
      <c r="H31" s="43"/>
      <c r="I31" s="43"/>
      <c r="J31" s="43"/>
      <c r="K31" s="44"/>
      <c r="N31" s="38">
        <f t="shared" si="1"/>
        <v>0</v>
      </c>
      <c r="O31" s="38">
        <f t="shared" si="1"/>
        <v>0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5">
    <mergeCell ref="C1:J1"/>
    <mergeCell ref="C2:K2"/>
    <mergeCell ref="C3:N3"/>
    <mergeCell ref="F6:K6"/>
    <mergeCell ref="F8:K8"/>
    <mergeCell ref="F9:K9"/>
    <mergeCell ref="F12:K12"/>
    <mergeCell ref="F14:K14"/>
    <mergeCell ref="F16:K16"/>
    <mergeCell ref="F17:K17"/>
    <mergeCell ref="F19:K19"/>
    <mergeCell ref="F20:K20"/>
    <mergeCell ref="F22:K22"/>
    <mergeCell ref="F28:K28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C1:R37"/>
  <sheetViews>
    <sheetView topLeftCell="C32" workbookViewId="0">
      <selection activeCell="G7" sqref="G7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57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3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26"/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/>
      <c r="G8" s="25"/>
      <c r="H8" s="26"/>
      <c r="I8" s="26"/>
      <c r="J8" s="27"/>
      <c r="K8" s="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25"/>
      <c r="H9" s="26"/>
      <c r="I9" s="26"/>
      <c r="J9" s="27"/>
      <c r="K9" s="1"/>
      <c r="N9" s="31">
        <f t="shared" si="0"/>
        <v>1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/>
      <c r="G10" s="2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2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25"/>
      <c r="H12" s="26"/>
      <c r="I12" s="26"/>
      <c r="J12" s="27"/>
      <c r="K12" s="1"/>
      <c r="N12" s="31">
        <f t="shared" si="0"/>
        <v>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25"/>
      <c r="H13" s="26"/>
      <c r="I13" s="26"/>
      <c r="J13" s="27"/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/>
      <c r="G14" s="2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25"/>
      <c r="H15" s="26"/>
      <c r="I15" s="26"/>
      <c r="J15" s="27"/>
      <c r="K15" s="1"/>
      <c r="N15" s="31">
        <f t="shared" si="0"/>
        <v>1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/>
      <c r="G16" s="2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25"/>
      <c r="H17" s="26"/>
      <c r="I17" s="26"/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2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/>
      <c r="G19" s="2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25"/>
      <c r="H20" s="26"/>
      <c r="I20" s="26"/>
      <c r="J20" s="27"/>
      <c r="K20" s="1"/>
      <c r="N20" s="31">
        <f t="shared" si="0"/>
        <v>1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2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2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25"/>
      <c r="H23" s="26"/>
      <c r="I23" s="26"/>
      <c r="J23" s="27"/>
      <c r="K23" s="1"/>
      <c r="N23" s="31">
        <f t="shared" si="0"/>
        <v>1</v>
      </c>
      <c r="O23" s="31">
        <f t="shared" si="0"/>
        <v>0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2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25"/>
      <c r="H25" s="26"/>
      <c r="I25" s="26"/>
      <c r="J25" s="27"/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25"/>
      <c r="H26" s="26"/>
      <c r="I26" s="26"/>
      <c r="J26" s="27"/>
      <c r="K26" s="1"/>
      <c r="N26" s="31">
        <f t="shared" si="1"/>
        <v>1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25"/>
      <c r="H27" s="26"/>
      <c r="I27" s="26"/>
      <c r="J27" s="27"/>
      <c r="K27" s="1"/>
      <c r="N27" s="31">
        <f t="shared" si="1"/>
        <v>1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25"/>
      <c r="H28" s="26"/>
      <c r="I28" s="26"/>
      <c r="J28" s="27"/>
      <c r="K28" s="1"/>
      <c r="N28" s="31">
        <f t="shared" si="1"/>
        <v>1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25"/>
      <c r="H29" s="26"/>
      <c r="I29" s="26"/>
      <c r="J29" s="27"/>
      <c r="K29" s="1"/>
      <c r="N29" s="31">
        <f t="shared" si="1"/>
        <v>1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2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25"/>
      <c r="H31" s="26"/>
      <c r="I31" s="26"/>
      <c r="J31" s="27"/>
      <c r="K31" s="1"/>
      <c r="N31" s="31">
        <f t="shared" si="1"/>
        <v>1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25"/>
      <c r="H32" s="26"/>
      <c r="I32" s="26"/>
      <c r="J32" s="27"/>
      <c r="K32" s="1"/>
      <c r="N32" s="31">
        <f t="shared" si="1"/>
        <v>1</v>
      </c>
      <c r="O32" s="31">
        <f t="shared" si="1"/>
        <v>0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C1:R36"/>
  <sheetViews>
    <sheetView topLeftCell="C25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 customHeight="1">
      <c r="C3" s="46" t="s">
        <v>59</v>
      </c>
      <c r="D3" s="53"/>
      <c r="E3" s="53"/>
      <c r="F3" s="53"/>
      <c r="G3" s="53"/>
      <c r="H3" s="53"/>
      <c r="I3" s="53"/>
      <c r="J3" s="53"/>
      <c r="K3" s="53"/>
      <c r="L3" s="9"/>
    </row>
    <row r="4" spans="3:18" ht="43.5" customHeight="1">
      <c r="C4" s="54"/>
      <c r="D4" s="54"/>
      <c r="E4" s="54"/>
      <c r="F4" s="54"/>
      <c r="G4" s="54"/>
      <c r="H4" s="54"/>
      <c r="I4" s="54"/>
      <c r="J4" s="54"/>
      <c r="K4" s="54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1">
        <f t="shared" ref="N7:R22" si="0">IF(F7:F33="+",1,0)</f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 t="s">
        <v>113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5">
    <mergeCell ref="C1:J1"/>
    <mergeCell ref="C2:K2"/>
    <mergeCell ref="C3:K4"/>
    <mergeCell ref="F7:K7"/>
    <mergeCell ref="F9:K9"/>
    <mergeCell ref="F10:K10"/>
    <mergeCell ref="F13:K13"/>
    <mergeCell ref="F15:K15"/>
    <mergeCell ref="F17:K17"/>
    <mergeCell ref="F18:K18"/>
    <mergeCell ref="F20:K20"/>
    <mergeCell ref="F21:K21"/>
    <mergeCell ref="F23:K23"/>
    <mergeCell ref="F29:K29"/>
    <mergeCell ref="F32:K3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opLeftCell="C29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62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28.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33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7"/>
  <sheetViews>
    <sheetView topLeftCell="C29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60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3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5"/>
  <dimension ref="C1:R37"/>
  <sheetViews>
    <sheetView topLeftCell="A8" workbookViewId="0">
      <selection activeCell="K34" sqref="K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63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5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/>
      <c r="H17" s="26"/>
      <c r="I17" s="35" t="s">
        <v>113</v>
      </c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 t="shared" si="0"/>
        <v>1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6"/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66" customHeight="1">
      <c r="C3" s="51" t="s">
        <v>64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9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7"/>
  <dimension ref="C1:R37"/>
  <sheetViews>
    <sheetView topLeftCell="A20" workbookViewId="0">
      <selection activeCell="L11" sqref="L11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97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30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/>
      <c r="H9" s="26"/>
      <c r="I9" s="26"/>
      <c r="J9" s="35" t="s">
        <v>113</v>
      </c>
      <c r="K9" s="1"/>
      <c r="N9" s="31">
        <f t="shared" si="0"/>
        <v>1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1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8"/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36.75" customHeight="1">
      <c r="C3" s="51" t="s">
        <v>65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2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20" workbookViewId="0">
      <selection activeCell="F23" sqref="F23:K2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 customHeight="1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37.5" customHeight="1">
      <c r="C3" s="47" t="s">
        <v>112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8">
        <f>IF(F6:F32="+",1,0)</f>
        <v>1</v>
      </c>
      <c r="O6" s="38">
        <f>IF(G6:G32="+",1,0)</f>
        <v>1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/>
      <c r="H8" s="35" t="s">
        <v>113</v>
      </c>
      <c r="I8" s="26"/>
      <c r="J8" s="27"/>
      <c r="K8" s="1"/>
      <c r="N8" s="38">
        <f t="shared" si="0"/>
        <v>1</v>
      </c>
      <c r="O8" s="38">
        <f t="shared" si="0"/>
        <v>0</v>
      </c>
      <c r="P8" s="38">
        <f t="shared" si="0"/>
        <v>1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8">
        <f t="shared" si="0"/>
        <v>1</v>
      </c>
      <c r="O22" s="38">
        <f t="shared" si="0"/>
        <v>1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50</v>
      </c>
      <c r="R31" s="38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14</v>
      </c>
      <c r="H33" s="8">
        <f>SUM(P6:P32)</f>
        <v>1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5">
    <mergeCell ref="C1:J1"/>
    <mergeCell ref="C2:K2"/>
    <mergeCell ref="C3:K4"/>
    <mergeCell ref="F7:K7"/>
    <mergeCell ref="F9:K9"/>
    <mergeCell ref="F10:K10"/>
    <mergeCell ref="F13:K13"/>
    <mergeCell ref="F15:K15"/>
    <mergeCell ref="F17:K17"/>
    <mergeCell ref="F18:K18"/>
    <mergeCell ref="F20:K20"/>
    <mergeCell ref="F21:K21"/>
    <mergeCell ref="F23:K23"/>
    <mergeCell ref="F29:K29"/>
    <mergeCell ref="F32:K3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9"/>
  <dimension ref="C1:R37"/>
  <sheetViews>
    <sheetView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75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6.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/>
      <c r="H9" s="26"/>
      <c r="I9" s="35" t="s">
        <v>113</v>
      </c>
      <c r="J9" s="27"/>
      <c r="K9" s="1"/>
      <c r="N9" s="31">
        <f t="shared" si="0"/>
        <v>1</v>
      </c>
      <c r="O9" s="31">
        <f t="shared" si="0"/>
        <v>0</v>
      </c>
      <c r="P9" s="31">
        <f t="shared" si="0"/>
        <v>0</v>
      </c>
      <c r="Q9" s="31">
        <f t="shared" si="0"/>
        <v>1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/>
      <c r="H17" s="26"/>
      <c r="I17" s="35" t="s">
        <v>113</v>
      </c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 t="shared" si="0"/>
        <v>1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/>
      <c r="H26" s="26"/>
      <c r="I26" s="35" t="s">
        <v>113</v>
      </c>
      <c r="J26" s="27"/>
      <c r="K26" s="1"/>
      <c r="N26" s="31">
        <f t="shared" si="1"/>
        <v>1</v>
      </c>
      <c r="O26" s="31">
        <f t="shared" si="1"/>
        <v>0</v>
      </c>
      <c r="P26" s="31">
        <f t="shared" si="1"/>
        <v>0</v>
      </c>
      <c r="Q26" s="31">
        <f t="shared" si="1"/>
        <v>1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12</v>
      </c>
      <c r="H34" s="8">
        <f>SUM(P7:P33)</f>
        <v>0</v>
      </c>
      <c r="I34" s="8">
        <f>SUM(Q7:Q33)</f>
        <v>3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"/>
  <dimension ref="C1:R37"/>
  <sheetViews>
    <sheetView topLeftCell="A8" workbookViewId="0">
      <selection activeCell="F7" sqref="F7:F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74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0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26"/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/>
      <c r="G8" s="25"/>
      <c r="H8" s="26"/>
      <c r="I8" s="26"/>
      <c r="J8" s="27"/>
      <c r="K8" s="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25"/>
      <c r="H9" s="26"/>
      <c r="I9" s="26"/>
      <c r="J9" s="27"/>
      <c r="K9" s="1"/>
      <c r="N9" s="31">
        <f t="shared" si="0"/>
        <v>1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/>
      <c r="G10" s="2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2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25"/>
      <c r="H12" s="26"/>
      <c r="I12" s="26"/>
      <c r="J12" s="27"/>
      <c r="K12" s="1"/>
      <c r="N12" s="31">
        <f t="shared" si="0"/>
        <v>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25"/>
      <c r="H13" s="26"/>
      <c r="I13" s="26"/>
      <c r="J13" s="27"/>
      <c r="K13" s="1"/>
      <c r="N13" s="31">
        <f t="shared" si="0"/>
        <v>1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/>
      <c r="G14" s="2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25"/>
      <c r="H15" s="26"/>
      <c r="I15" s="26"/>
      <c r="J15" s="27"/>
      <c r="K15" s="1"/>
      <c r="N15" s="31">
        <f t="shared" si="0"/>
        <v>1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/>
      <c r="G16" s="2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25"/>
      <c r="H17" s="26"/>
      <c r="I17" s="26"/>
      <c r="J17" s="27"/>
      <c r="K17" s="1"/>
      <c r="N17" s="31">
        <f t="shared" si="0"/>
        <v>1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2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/>
      <c r="G19" s="2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25"/>
      <c r="H20" s="26"/>
      <c r="I20" s="26"/>
      <c r="J20" s="27"/>
      <c r="K20" s="1"/>
      <c r="N20" s="31">
        <f t="shared" si="0"/>
        <v>1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2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2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25"/>
      <c r="H23" s="26"/>
      <c r="I23" s="26"/>
      <c r="J23" s="27"/>
      <c r="K23" s="1"/>
      <c r="N23" s="31">
        <f t="shared" si="0"/>
        <v>1</v>
      </c>
      <c r="O23" s="31">
        <f t="shared" si="0"/>
        <v>0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2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25"/>
      <c r="H25" s="26"/>
      <c r="I25" s="26"/>
      <c r="J25" s="27"/>
      <c r="K25" s="1"/>
      <c r="N25" s="31">
        <f t="shared" si="1"/>
        <v>1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25"/>
      <c r="H26" s="26"/>
      <c r="I26" s="26"/>
      <c r="J26" s="27"/>
      <c r="K26" s="1"/>
      <c r="N26" s="31">
        <f t="shared" si="1"/>
        <v>1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25"/>
      <c r="H27" s="26"/>
      <c r="I27" s="26"/>
      <c r="J27" s="27"/>
      <c r="K27" s="1"/>
      <c r="N27" s="31">
        <f t="shared" si="1"/>
        <v>1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25"/>
      <c r="H28" s="26"/>
      <c r="I28" s="26"/>
      <c r="J28" s="27"/>
      <c r="K28" s="1"/>
      <c r="N28" s="31">
        <f t="shared" si="1"/>
        <v>1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25"/>
      <c r="H29" s="26"/>
      <c r="I29" s="26"/>
      <c r="J29" s="27"/>
      <c r="K29" s="1"/>
      <c r="N29" s="31">
        <f t="shared" si="1"/>
        <v>1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2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25"/>
      <c r="H31" s="26"/>
      <c r="I31" s="26"/>
      <c r="J31" s="27"/>
      <c r="K31" s="1"/>
      <c r="N31" s="31">
        <f t="shared" si="1"/>
        <v>1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25"/>
      <c r="H32" s="26"/>
      <c r="I32" s="26"/>
      <c r="J32" s="27"/>
      <c r="K32" s="1"/>
      <c r="N32" s="31">
        <f t="shared" si="1"/>
        <v>1</v>
      </c>
      <c r="O32" s="31">
        <f t="shared" si="1"/>
        <v>0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1"/>
  <dimension ref="C1:R37"/>
  <sheetViews>
    <sheetView topLeftCell="A20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73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/>
      <c r="H9" s="26"/>
      <c r="I9" s="35" t="s">
        <v>113</v>
      </c>
      <c r="J9" s="27"/>
      <c r="K9" s="1"/>
      <c r="N9" s="31">
        <f t="shared" si="0"/>
        <v>1</v>
      </c>
      <c r="O9" s="31">
        <f t="shared" si="0"/>
        <v>0</v>
      </c>
      <c r="P9" s="31">
        <f t="shared" si="0"/>
        <v>0</v>
      </c>
      <c r="Q9" s="31">
        <f t="shared" si="0"/>
        <v>1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2"/>
  <dimension ref="C1:R37"/>
  <sheetViews>
    <sheetView topLeftCell="A26" workbookViewId="0">
      <selection activeCell="F25" sqref="F25:K25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72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/>
      <c r="H9" s="26"/>
      <c r="I9" s="35" t="s">
        <v>113</v>
      </c>
      <c r="J9" s="27"/>
      <c r="K9" s="1"/>
      <c r="N9" s="31">
        <f t="shared" si="0"/>
        <v>1</v>
      </c>
      <c r="O9" s="31">
        <f t="shared" si="0"/>
        <v>0</v>
      </c>
      <c r="P9" s="31">
        <f t="shared" si="0"/>
        <v>0</v>
      </c>
      <c r="Q9" s="31">
        <f t="shared" si="0"/>
        <v>1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1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43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6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4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70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5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5"/>
  <dimension ref="C1:R37"/>
  <sheetViews>
    <sheetView topLeftCell="A29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69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46"/>
  <dimension ref="C1:R37"/>
  <sheetViews>
    <sheetView topLeftCell="A38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68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6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7"/>
  <dimension ref="C1:R37"/>
  <sheetViews>
    <sheetView topLeftCell="A32" workbookViewId="0">
      <selection activeCell="F7" sqref="F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67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2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8"/>
  <dimension ref="C1:R37"/>
  <sheetViews>
    <sheetView topLeftCell="A29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66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7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23" workbookViewId="0">
      <selection activeCell="F7" sqref="F7:K7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 customHeight="1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37.5" customHeight="1">
      <c r="C3" s="47" t="s">
        <v>116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26"/>
      <c r="H6" s="26"/>
      <c r="I6" s="26" t="s">
        <v>113</v>
      </c>
      <c r="J6" s="27"/>
      <c r="K6" s="23" t="s">
        <v>44</v>
      </c>
      <c r="N6" s="38">
        <f>IF(F6:F32="+",1,0)</f>
        <v>1</v>
      </c>
      <c r="O6" s="38">
        <f>IF(G6:G32="+",1,0)</f>
        <v>0</v>
      </c>
      <c r="P6" s="38">
        <f>IF(H6:H32="+",1,0)</f>
        <v>0</v>
      </c>
      <c r="Q6" s="38">
        <f>IF(I6:I32="+",1,0)</f>
        <v>1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25"/>
      <c r="H8" s="26" t="s">
        <v>113</v>
      </c>
      <c r="I8" s="26"/>
      <c r="J8" s="27"/>
      <c r="K8" s="1"/>
      <c r="N8" s="38">
        <f t="shared" si="0"/>
        <v>1</v>
      </c>
      <c r="O8" s="38">
        <f t="shared" si="0"/>
        <v>0</v>
      </c>
      <c r="P8" s="38">
        <f t="shared" si="0"/>
        <v>1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2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2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25" t="s">
        <v>113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25" t="s">
        <v>113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25" t="s">
        <v>113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25"/>
      <c r="H22" s="26"/>
      <c r="I22" s="26" t="s">
        <v>113</v>
      </c>
      <c r="J22" s="27"/>
      <c r="K22" s="1"/>
      <c r="N22" s="38">
        <f t="shared" si="0"/>
        <v>1</v>
      </c>
      <c r="O22" s="38">
        <f t="shared" si="0"/>
        <v>0</v>
      </c>
      <c r="P22" s="38">
        <f t="shared" si="0"/>
        <v>0</v>
      </c>
      <c r="Q22" s="38">
        <f t="shared" si="0"/>
        <v>1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25"/>
      <c r="H24" s="26"/>
      <c r="I24" s="26" t="s">
        <v>113</v>
      </c>
      <c r="J24" s="27"/>
      <c r="K24" s="1"/>
      <c r="N24" s="38">
        <f t="shared" si="1"/>
        <v>1</v>
      </c>
      <c r="O24" s="38">
        <f t="shared" si="1"/>
        <v>0</v>
      </c>
      <c r="P24" s="38">
        <f t="shared" si="1"/>
        <v>0</v>
      </c>
      <c r="Q24" s="38">
        <f t="shared" si="1"/>
        <v>1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2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25"/>
      <c r="H26" s="26"/>
      <c r="I26" s="26" t="s">
        <v>113</v>
      </c>
      <c r="J26" s="27"/>
      <c r="K26" s="1"/>
      <c r="N26" s="38">
        <f t="shared" si="1"/>
        <v>1</v>
      </c>
      <c r="O26" s="38">
        <f t="shared" si="1"/>
        <v>0</v>
      </c>
      <c r="P26" s="38">
        <f t="shared" si="1"/>
        <v>0</v>
      </c>
      <c r="Q26" s="38">
        <f t="shared" si="1"/>
        <v>1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2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2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25"/>
      <c r="H30" s="26"/>
      <c r="I30" s="26" t="s">
        <v>113</v>
      </c>
      <c r="J30" s="27"/>
      <c r="K30" s="1"/>
      <c r="N30" s="38">
        <f t="shared" si="1"/>
        <v>1</v>
      </c>
      <c r="O30" s="38">
        <f t="shared" si="1"/>
        <v>0</v>
      </c>
      <c r="P30" s="38">
        <f t="shared" si="1"/>
        <v>0</v>
      </c>
      <c r="Q30" s="38">
        <f t="shared" si="1"/>
        <v>1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2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50</v>
      </c>
      <c r="R31" s="38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9</v>
      </c>
      <c r="H33" s="8">
        <f>SUM(P6:P32)</f>
        <v>1</v>
      </c>
      <c r="I33" s="8">
        <f>SUM(Q6:Q32)</f>
        <v>5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5">
    <mergeCell ref="C1:J1"/>
    <mergeCell ref="C2:K2"/>
    <mergeCell ref="C3:K4"/>
    <mergeCell ref="F7:K7"/>
    <mergeCell ref="F9:K9"/>
    <mergeCell ref="F10:K10"/>
    <mergeCell ref="F13:K13"/>
    <mergeCell ref="F15:K15"/>
    <mergeCell ref="F17:K17"/>
    <mergeCell ref="F18:K18"/>
    <mergeCell ref="F20:K20"/>
    <mergeCell ref="F21:K21"/>
    <mergeCell ref="F23:K23"/>
    <mergeCell ref="F29:K29"/>
    <mergeCell ref="F32:K32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49"/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76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2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50"/>
  <dimension ref="C1:R37"/>
  <sheetViews>
    <sheetView workbookViewId="0">
      <selection activeCell="L13" sqref="L1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77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/>
      <c r="G7" s="26"/>
      <c r="H7" s="26"/>
      <c r="I7" s="26"/>
      <c r="J7" s="27"/>
      <c r="K7" s="23" t="s">
        <v>44</v>
      </c>
      <c r="N7" s="36">
        <f>IF(F7:F33="+",1,0)</f>
        <v>0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24"/>
      <c r="G8" s="25"/>
      <c r="H8" s="26"/>
      <c r="I8" s="26"/>
      <c r="J8" s="27"/>
      <c r="K8" s="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24"/>
      <c r="G9" s="25"/>
      <c r="H9" s="26"/>
      <c r="I9" s="26"/>
      <c r="J9" s="27"/>
      <c r="K9" s="1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24"/>
      <c r="G10" s="25"/>
      <c r="H10" s="26"/>
      <c r="I10" s="26"/>
      <c r="J10" s="27"/>
      <c r="K10" s="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24"/>
      <c r="G11" s="25"/>
      <c r="H11" s="26"/>
      <c r="I11" s="26"/>
      <c r="J11" s="27"/>
      <c r="K11" s="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24"/>
      <c r="G12" s="25"/>
      <c r="H12" s="26"/>
      <c r="I12" s="26"/>
      <c r="J12" s="27"/>
      <c r="K12" s="1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24"/>
      <c r="G13" s="25"/>
      <c r="H13" s="26"/>
      <c r="I13" s="26"/>
      <c r="J13" s="27"/>
      <c r="K13" s="1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24"/>
      <c r="G14" s="25"/>
      <c r="H14" s="26"/>
      <c r="I14" s="26"/>
      <c r="J14" s="27"/>
      <c r="K14" s="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24"/>
      <c r="G15" s="25"/>
      <c r="H15" s="26"/>
      <c r="I15" s="26"/>
      <c r="J15" s="27"/>
      <c r="K15" s="1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24"/>
      <c r="G16" s="25"/>
      <c r="H16" s="26"/>
      <c r="I16" s="26"/>
      <c r="J16" s="27"/>
      <c r="K16" s="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24"/>
      <c r="G17" s="25"/>
      <c r="H17" s="26"/>
      <c r="I17" s="26"/>
      <c r="J17" s="27"/>
      <c r="K17" s="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24"/>
      <c r="G18" s="25"/>
      <c r="H18" s="26"/>
      <c r="I18" s="26"/>
      <c r="J18" s="27"/>
      <c r="K18" s="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24"/>
      <c r="G19" s="25"/>
      <c r="H19" s="26"/>
      <c r="I19" s="26"/>
      <c r="J19" s="27"/>
      <c r="K19" s="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24"/>
      <c r="G20" s="25"/>
      <c r="H20" s="26"/>
      <c r="I20" s="26"/>
      <c r="J20" s="27"/>
      <c r="K20" s="1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24"/>
      <c r="G21" s="25"/>
      <c r="H21" s="26"/>
      <c r="I21" s="26"/>
      <c r="J21" s="27"/>
      <c r="K21" s="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24"/>
      <c r="G22" s="25"/>
      <c r="H22" s="26"/>
      <c r="I22" s="26"/>
      <c r="J22" s="27"/>
      <c r="K22" s="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24"/>
      <c r="G23" s="25"/>
      <c r="H23" s="26"/>
      <c r="I23" s="26"/>
      <c r="J23" s="27"/>
      <c r="K23" s="1"/>
      <c r="N23" s="36">
        <f t="shared" si="0"/>
        <v>0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24"/>
      <c r="G24" s="25"/>
      <c r="H24" s="26"/>
      <c r="I24" s="26"/>
      <c r="J24" s="27"/>
      <c r="K24" s="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24"/>
      <c r="G25" s="25"/>
      <c r="H25" s="26"/>
      <c r="I25" s="26"/>
      <c r="J25" s="27"/>
      <c r="K25" s="1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24"/>
      <c r="G26" s="25"/>
      <c r="H26" s="26"/>
      <c r="I26" s="26"/>
      <c r="J26" s="27"/>
      <c r="K26" s="1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24"/>
      <c r="G27" s="25"/>
      <c r="H27" s="26"/>
      <c r="I27" s="26"/>
      <c r="J27" s="27"/>
      <c r="K27" s="1"/>
      <c r="N27" s="36">
        <f t="shared" si="1"/>
        <v>0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24"/>
      <c r="G28" s="25"/>
      <c r="H28" s="26"/>
      <c r="I28" s="26"/>
      <c r="J28" s="27"/>
      <c r="K28" s="1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24"/>
      <c r="G29" s="25"/>
      <c r="H29" s="26"/>
      <c r="I29" s="26"/>
      <c r="J29" s="27"/>
      <c r="K29" s="1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24"/>
      <c r="G30" s="25"/>
      <c r="H30" s="26"/>
      <c r="I30" s="26"/>
      <c r="J30" s="27"/>
      <c r="K30" s="1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24"/>
      <c r="G31" s="25"/>
      <c r="H31" s="26"/>
      <c r="I31" s="26"/>
      <c r="J31" s="27"/>
      <c r="K31" s="1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24"/>
      <c r="G32" s="25"/>
      <c r="H32" s="26"/>
      <c r="I32" s="26"/>
      <c r="J32" s="27"/>
      <c r="K32" s="1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0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1"/>
  <dimension ref="C1:R37"/>
  <sheetViews>
    <sheetView topLeftCell="A29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78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1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52"/>
  <dimension ref="C1:R37"/>
  <sheetViews>
    <sheetView topLeftCell="A29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79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53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111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5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110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2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55"/>
  <dimension ref="C1:R37"/>
  <sheetViews>
    <sheetView topLeftCell="A29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25.5" customHeight="1">
      <c r="C3" s="51" t="s">
        <v>80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35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56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1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57"/>
  <dimension ref="C1:R37"/>
  <sheetViews>
    <sheetView topLeftCell="A29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82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6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58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83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1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53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6"/>
  <sheetViews>
    <sheetView topLeftCell="C20" workbookViewId="0">
      <selection activeCell="F6" sqref="F6:K3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 customHeight="1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37.5" customHeight="1">
      <c r="C3" s="47" t="s">
        <v>112</v>
      </c>
      <c r="D3" s="48"/>
      <c r="E3" s="48"/>
      <c r="F3" s="48"/>
      <c r="G3" s="48"/>
      <c r="H3" s="48"/>
      <c r="I3" s="48"/>
      <c r="J3" s="48"/>
      <c r="K3" s="48"/>
    </row>
    <row r="4" spans="3:18" ht="9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8">
        <f>IF(F6:F32="+",1,0)</f>
        <v>1</v>
      </c>
      <c r="O6" s="38">
        <f>IF(G6:G32="+",1,0)</f>
        <v>1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 t="s">
        <v>113</v>
      </c>
      <c r="H8" s="26"/>
      <c r="I8" s="26"/>
      <c r="J8" s="27"/>
      <c r="K8" s="1"/>
      <c r="N8" s="38">
        <f t="shared" si="0"/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8">
        <f t="shared" si="0"/>
        <v>1</v>
      </c>
      <c r="O22" s="38">
        <f t="shared" si="0"/>
        <v>1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50</v>
      </c>
      <c r="R31" s="38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5">
    <mergeCell ref="C1:J1"/>
    <mergeCell ref="C2:K2"/>
    <mergeCell ref="C3:K4"/>
    <mergeCell ref="F7:K7"/>
    <mergeCell ref="F9:K9"/>
    <mergeCell ref="F10:K10"/>
    <mergeCell ref="F13:K13"/>
    <mergeCell ref="F15:K15"/>
    <mergeCell ref="F17:K17"/>
    <mergeCell ref="F18:K18"/>
    <mergeCell ref="F20:K20"/>
    <mergeCell ref="F21:K21"/>
    <mergeCell ref="F23:K23"/>
    <mergeCell ref="F29:K29"/>
    <mergeCell ref="F32:K32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59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84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2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6">
        <f t="shared" ref="N8:R23" si="0">IF(F8:F34="+",1,0)</f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61"/>
  <dimension ref="C1:R37"/>
  <sheetViews>
    <sheetView workbookViewId="0">
      <selection activeCell="K12" sqref="K1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85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/>
      <c r="H12" s="26"/>
      <c r="I12" s="26"/>
      <c r="J12" s="35" t="s">
        <v>113</v>
      </c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1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7">
        <f t="shared" si="0"/>
        <v>0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62"/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86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9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7">
        <f t="shared" ref="N8:R23" si="0">IF(F8:F34="+",1,0)</f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7">
        <f t="shared" si="0"/>
        <v>0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7">
        <f t="shared" si="0"/>
        <v>0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G12" sqref="G1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87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/>
      <c r="H12" s="26"/>
      <c r="I12" s="26"/>
      <c r="J12" s="35" t="s">
        <v>113</v>
      </c>
      <c r="K12" s="1"/>
      <c r="N12" s="38">
        <f t="shared" si="0"/>
        <v>1</v>
      </c>
      <c r="O12" s="38">
        <f t="shared" si="0"/>
        <v>0</v>
      </c>
      <c r="P12" s="38">
        <f t="shared" si="0"/>
        <v>0</v>
      </c>
      <c r="Q12" s="38">
        <f t="shared" si="0"/>
        <v>0</v>
      </c>
      <c r="R12" s="38">
        <f t="shared" si="0"/>
        <v>1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G12" sqref="G1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88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5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/>
      <c r="H12" s="26"/>
      <c r="I12" s="26"/>
      <c r="J12" s="35" t="s">
        <v>113</v>
      </c>
      <c r="K12" s="1"/>
      <c r="N12" s="38">
        <f t="shared" si="0"/>
        <v>1</v>
      </c>
      <c r="O12" s="38">
        <f t="shared" si="0"/>
        <v>0</v>
      </c>
      <c r="P12" s="38">
        <f t="shared" si="0"/>
        <v>0</v>
      </c>
      <c r="Q12" s="38">
        <f t="shared" si="0"/>
        <v>0</v>
      </c>
      <c r="R12" s="38">
        <f t="shared" si="0"/>
        <v>1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14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89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5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90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91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0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98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1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109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5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C1:R36"/>
  <sheetViews>
    <sheetView topLeftCell="C22" workbookViewId="0">
      <selection activeCell="F6" sqref="F6:K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92</v>
      </c>
      <c r="D3" s="14"/>
      <c r="E3" s="30"/>
      <c r="F3" s="30"/>
      <c r="G3" s="30"/>
      <c r="H3" s="30"/>
    </row>
    <row r="4" spans="3:18" ht="18" customHeight="1">
      <c r="C4" s="34"/>
      <c r="D4" s="34" t="s">
        <v>54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1">
        <f t="shared" ref="N7:R22" si="0">IF(F7:F33="+",1,0)</f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 t="s">
        <v>113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C1:J1"/>
    <mergeCell ref="C2:K2"/>
    <mergeCell ref="F7:K7"/>
    <mergeCell ref="F9:K9"/>
    <mergeCell ref="F10:K10"/>
    <mergeCell ref="F21:K21"/>
    <mergeCell ref="F23:K23"/>
    <mergeCell ref="F29:K29"/>
    <mergeCell ref="F32:K32"/>
    <mergeCell ref="F13:K13"/>
    <mergeCell ref="F15:K15"/>
    <mergeCell ref="F17:K17"/>
    <mergeCell ref="F18:K18"/>
    <mergeCell ref="F20:K20"/>
  </mergeCells>
  <pageMargins left="0" right="0" top="0" bottom="0" header="0.19685039370078741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108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3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107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3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106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72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105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8.7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104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8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103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3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102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4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M12" sqref="M1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96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52.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/>
      <c r="G7" s="26"/>
      <c r="H7" s="26"/>
      <c r="I7" s="26"/>
      <c r="J7" s="27"/>
      <c r="K7" s="23" t="s">
        <v>44</v>
      </c>
      <c r="N7" s="38">
        <f>IF(F7:F33="+",1,0)</f>
        <v>0</v>
      </c>
      <c r="O7" s="38">
        <f>IF(G7:G33="+",1,0)</f>
        <v>0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24"/>
      <c r="G8" s="25"/>
      <c r="H8" s="26"/>
      <c r="I8" s="26"/>
      <c r="J8" s="27"/>
      <c r="K8" s="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24"/>
      <c r="G9" s="25"/>
      <c r="H9" s="26"/>
      <c r="I9" s="26"/>
      <c r="J9" s="27"/>
      <c r="K9" s="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24"/>
      <c r="G10" s="25"/>
      <c r="H10" s="26"/>
      <c r="I10" s="26"/>
      <c r="J10" s="27"/>
      <c r="K10" s="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24"/>
      <c r="G11" s="25"/>
      <c r="H11" s="26"/>
      <c r="I11" s="26"/>
      <c r="J11" s="27"/>
      <c r="K11" s="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24"/>
      <c r="G12" s="25"/>
      <c r="H12" s="26"/>
      <c r="I12" s="26"/>
      <c r="J12" s="27"/>
      <c r="K12" s="1"/>
      <c r="N12" s="38">
        <f t="shared" si="0"/>
        <v>0</v>
      </c>
      <c r="O12" s="38">
        <f t="shared" si="0"/>
        <v>0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24"/>
      <c r="G13" s="25"/>
      <c r="H13" s="26"/>
      <c r="I13" s="26"/>
      <c r="J13" s="27"/>
      <c r="K13" s="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24"/>
      <c r="G14" s="25"/>
      <c r="H14" s="26"/>
      <c r="I14" s="26"/>
      <c r="J14" s="27"/>
      <c r="K14" s="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24"/>
      <c r="G15" s="25"/>
      <c r="H15" s="26"/>
      <c r="I15" s="26"/>
      <c r="J15" s="27"/>
      <c r="K15" s="1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24"/>
      <c r="G16" s="25"/>
      <c r="H16" s="26"/>
      <c r="I16" s="26"/>
      <c r="J16" s="27"/>
      <c r="K16" s="1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24"/>
      <c r="G17" s="25"/>
      <c r="H17" s="26"/>
      <c r="I17" s="26"/>
      <c r="J17" s="27"/>
      <c r="K17" s="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24"/>
      <c r="G18" s="25"/>
      <c r="H18" s="26"/>
      <c r="I18" s="26"/>
      <c r="J18" s="27"/>
      <c r="K18" s="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24"/>
      <c r="G19" s="25"/>
      <c r="H19" s="26"/>
      <c r="I19" s="26"/>
      <c r="J19" s="27"/>
      <c r="K19" s="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24"/>
      <c r="G20" s="25"/>
      <c r="H20" s="26"/>
      <c r="I20" s="26"/>
      <c r="J20" s="27"/>
      <c r="K20" s="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24"/>
      <c r="G21" s="25"/>
      <c r="H21" s="26"/>
      <c r="I21" s="26"/>
      <c r="J21" s="27"/>
      <c r="K21" s="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24"/>
      <c r="G22" s="25"/>
      <c r="H22" s="26"/>
      <c r="I22" s="26"/>
      <c r="J22" s="27"/>
      <c r="K22" s="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24"/>
      <c r="G23" s="25"/>
      <c r="H23" s="26"/>
      <c r="I23" s="26"/>
      <c r="J23" s="27"/>
      <c r="K23" s="1"/>
      <c r="N23" s="38">
        <f t="shared" si="0"/>
        <v>0</v>
      </c>
      <c r="O23" s="38">
        <f t="shared" si="0"/>
        <v>0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24"/>
      <c r="G24" s="25"/>
      <c r="H24" s="26"/>
      <c r="I24" s="26"/>
      <c r="J24" s="27"/>
      <c r="K24" s="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24"/>
      <c r="G25" s="25"/>
      <c r="H25" s="26"/>
      <c r="I25" s="26"/>
      <c r="J25" s="27"/>
      <c r="K25" s="1"/>
      <c r="N25" s="38">
        <f t="shared" si="1"/>
        <v>0</v>
      </c>
      <c r="O25" s="38">
        <f t="shared" si="1"/>
        <v>0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24"/>
      <c r="G26" s="25"/>
      <c r="H26" s="26"/>
      <c r="I26" s="26"/>
      <c r="J26" s="27"/>
      <c r="K26" s="1"/>
      <c r="N26" s="38">
        <f t="shared" si="1"/>
        <v>0</v>
      </c>
      <c r="O26" s="38">
        <f t="shared" si="1"/>
        <v>0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24"/>
      <c r="G27" s="25"/>
      <c r="H27" s="26"/>
      <c r="I27" s="26"/>
      <c r="J27" s="27"/>
      <c r="K27" s="1"/>
      <c r="N27" s="38">
        <f t="shared" si="1"/>
        <v>0</v>
      </c>
      <c r="O27" s="38">
        <f t="shared" si="1"/>
        <v>0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24"/>
      <c r="G28" s="25"/>
      <c r="H28" s="26"/>
      <c r="I28" s="26"/>
      <c r="J28" s="27"/>
      <c r="K28" s="1"/>
      <c r="N28" s="38">
        <f t="shared" si="1"/>
        <v>0</v>
      </c>
      <c r="O28" s="38">
        <f t="shared" si="1"/>
        <v>0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24"/>
      <c r="G29" s="25"/>
      <c r="H29" s="26"/>
      <c r="I29" s="26"/>
      <c r="J29" s="27"/>
      <c r="K29" s="1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24"/>
      <c r="G30" s="25"/>
      <c r="H30" s="26"/>
      <c r="I30" s="26"/>
      <c r="J30" s="27"/>
      <c r="K30" s="1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24"/>
      <c r="G31" s="25"/>
      <c r="H31" s="26"/>
      <c r="I31" s="26"/>
      <c r="J31" s="27"/>
      <c r="K31" s="1"/>
      <c r="N31" s="38">
        <f t="shared" si="1"/>
        <v>0</v>
      </c>
      <c r="O31" s="38">
        <f t="shared" si="1"/>
        <v>0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24"/>
      <c r="G32" s="25"/>
      <c r="H32" s="26"/>
      <c r="I32" s="26"/>
      <c r="J32" s="27"/>
      <c r="K32" s="1"/>
      <c r="N32" s="38">
        <f t="shared" si="1"/>
        <v>0</v>
      </c>
      <c r="O32" s="38">
        <f t="shared" si="1"/>
        <v>0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/>
      <c r="G33" s="25"/>
      <c r="H33" s="26"/>
      <c r="I33" s="26"/>
      <c r="J33" s="27"/>
      <c r="K33" s="1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0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101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4.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100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8.25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6"/>
  <sheetViews>
    <sheetView topLeftCell="C22" workbookViewId="0">
      <selection activeCell="F6" sqref="F6:K3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93</v>
      </c>
      <c r="D3" s="14"/>
      <c r="E3" s="30"/>
      <c r="F3" s="30"/>
      <c r="G3" s="30"/>
      <c r="H3" s="30"/>
    </row>
    <row r="4" spans="3:18" ht="18" customHeight="1">
      <c r="C4" s="34"/>
      <c r="D4" s="34" t="s">
        <v>52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8">
        <f>IF(F6:F32="+",1,0)</f>
        <v>1</v>
      </c>
      <c r="O6" s="38">
        <f>IF(G6:G32="+",1,0)</f>
        <v>1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 t="s">
        <v>113</v>
      </c>
      <c r="H8" s="26"/>
      <c r="I8" s="26"/>
      <c r="J8" s="27"/>
      <c r="K8" s="1"/>
      <c r="N8" s="38">
        <f t="shared" si="0"/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8">
        <f t="shared" si="0"/>
        <v>1</v>
      </c>
      <c r="O22" s="38">
        <f t="shared" si="0"/>
        <v>1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50</v>
      </c>
      <c r="R31" s="38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C1:J1"/>
    <mergeCell ref="C2:K2"/>
    <mergeCell ref="F7:K7"/>
    <mergeCell ref="F9:K9"/>
    <mergeCell ref="F10:K10"/>
    <mergeCell ref="F21:K21"/>
    <mergeCell ref="F23:K23"/>
    <mergeCell ref="F29:K29"/>
    <mergeCell ref="F32:K32"/>
    <mergeCell ref="F13:K13"/>
    <mergeCell ref="F15:K15"/>
    <mergeCell ref="F17:K17"/>
    <mergeCell ref="F18:K18"/>
    <mergeCell ref="F20:K20"/>
  </mergeCells>
  <pageMargins left="0" right="0" top="0" bottom="0" header="0.19685039370078741" footer="0.31496062992125984"/>
  <pageSetup paperSize="9" scale="9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1.25" customHeight="1">
      <c r="C3" s="51" t="s">
        <v>99</v>
      </c>
      <c r="D3" s="51"/>
      <c r="E3" s="51"/>
      <c r="F3" s="51"/>
      <c r="G3" s="51"/>
      <c r="H3" s="51"/>
      <c r="I3" s="51"/>
      <c r="J3" s="51"/>
      <c r="K3" s="51"/>
    </row>
    <row r="4" spans="3:18" ht="18.75" hidden="1" customHeight="1">
      <c r="C4" s="51"/>
      <c r="D4" s="51"/>
      <c r="E4" s="51"/>
      <c r="F4" s="51"/>
      <c r="G4" s="51"/>
      <c r="H4" s="51"/>
      <c r="I4" s="51"/>
      <c r="J4" s="51"/>
      <c r="K4" s="51"/>
    </row>
    <row r="5" spans="3:18" ht="63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23" t="s">
        <v>44</v>
      </c>
      <c r="N7" s="38">
        <f>IF(F7:F33="+",1,0)</f>
        <v>1</v>
      </c>
      <c r="O7" s="38">
        <f>IF(G7:G33="+",1,0)</f>
        <v>1</v>
      </c>
      <c r="P7" s="38">
        <f>IF(H7:H33="+",1,0)</f>
        <v>0</v>
      </c>
      <c r="Q7" s="38">
        <f>IF(I7:I33="+",1,0)</f>
        <v>0</v>
      </c>
      <c r="R7" s="3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9" t="s">
        <v>115</v>
      </c>
      <c r="G8" s="40"/>
      <c r="H8" s="40"/>
      <c r="I8" s="40"/>
      <c r="J8" s="40"/>
      <c r="K8" s="41"/>
      <c r="N8" s="38">
        <f t="shared" ref="N8:R23" si="0">IF(F8:F34="+",1,0)</f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113</v>
      </c>
      <c r="G9" s="35" t="s">
        <v>113</v>
      </c>
      <c r="H9" s="26"/>
      <c r="I9" s="26"/>
      <c r="J9" s="27"/>
      <c r="K9" s="1"/>
      <c r="N9" s="38">
        <f t="shared" si="0"/>
        <v>1</v>
      </c>
      <c r="O9" s="38">
        <f t="shared" si="0"/>
        <v>1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115</v>
      </c>
      <c r="G11" s="40"/>
      <c r="H11" s="40"/>
      <c r="I11" s="40"/>
      <c r="J11" s="40"/>
      <c r="K11" s="41"/>
      <c r="N11" s="38">
        <f t="shared" si="0"/>
        <v>0</v>
      </c>
      <c r="O11" s="38">
        <f t="shared" si="0"/>
        <v>0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113</v>
      </c>
      <c r="G13" s="35" t="s">
        <v>113</v>
      </c>
      <c r="H13" s="26"/>
      <c r="I13" s="26"/>
      <c r="J13" s="27"/>
      <c r="K13" s="1"/>
      <c r="N13" s="38">
        <f t="shared" si="0"/>
        <v>1</v>
      </c>
      <c r="O13" s="38">
        <f t="shared" si="0"/>
        <v>1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9" t="s">
        <v>115</v>
      </c>
      <c r="G14" s="40"/>
      <c r="H14" s="40"/>
      <c r="I14" s="40"/>
      <c r="J14" s="40"/>
      <c r="K14" s="41"/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 t="s">
        <v>113</v>
      </c>
      <c r="G15" s="35" t="s">
        <v>113</v>
      </c>
      <c r="H15" s="26"/>
      <c r="I15" s="26"/>
      <c r="J15" s="27"/>
      <c r="K15" s="1"/>
      <c r="N15" s="38">
        <f t="shared" si="0"/>
        <v>1</v>
      </c>
      <c r="O15" s="38">
        <f t="shared" si="0"/>
        <v>1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 thickBot="1">
      <c r="C16" s="2">
        <v>10</v>
      </c>
      <c r="D16" s="3" t="s">
        <v>37</v>
      </c>
      <c r="E16" s="4" t="s">
        <v>36</v>
      </c>
      <c r="F16" s="42" t="s">
        <v>114</v>
      </c>
      <c r="G16" s="43"/>
      <c r="H16" s="43"/>
      <c r="I16" s="43"/>
      <c r="J16" s="43"/>
      <c r="K16" s="44"/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11</v>
      </c>
      <c r="D17" s="3" t="s">
        <v>53</v>
      </c>
      <c r="E17" s="4" t="s">
        <v>36</v>
      </c>
      <c r="F17" s="35" t="s">
        <v>113</v>
      </c>
      <c r="G17" s="35" t="s">
        <v>113</v>
      </c>
      <c r="H17" s="26"/>
      <c r="I17" s="26"/>
      <c r="J17" s="27"/>
      <c r="K17" s="1"/>
      <c r="N17" s="38">
        <f t="shared" si="0"/>
        <v>1</v>
      </c>
      <c r="O17" s="38">
        <f t="shared" si="0"/>
        <v>1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9" t="s">
        <v>115</v>
      </c>
      <c r="G19" s="40"/>
      <c r="H19" s="40"/>
      <c r="I19" s="40"/>
      <c r="J19" s="40"/>
      <c r="K19" s="41"/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 t="s">
        <v>113</v>
      </c>
      <c r="G20" s="35" t="s">
        <v>113</v>
      </c>
      <c r="H20" s="26"/>
      <c r="I20" s="26"/>
      <c r="J20" s="27"/>
      <c r="K20" s="1"/>
      <c r="N20" s="38">
        <f t="shared" si="0"/>
        <v>1</v>
      </c>
      <c r="O20" s="38">
        <f t="shared" si="0"/>
        <v>1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9" t="s">
        <v>115</v>
      </c>
      <c r="G22" s="40"/>
      <c r="H22" s="40"/>
      <c r="I22" s="40"/>
      <c r="J22" s="40"/>
      <c r="K22" s="41"/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113</v>
      </c>
      <c r="G23" s="35" t="s">
        <v>113</v>
      </c>
      <c r="H23" s="26"/>
      <c r="I23" s="26"/>
      <c r="J23" s="27"/>
      <c r="K23" s="1"/>
      <c r="N23" s="38">
        <f t="shared" si="0"/>
        <v>1</v>
      </c>
      <c r="O23" s="38">
        <f t="shared" si="0"/>
        <v>1</v>
      </c>
      <c r="P23" s="38">
        <f t="shared" si="0"/>
        <v>0</v>
      </c>
      <c r="Q23" s="38">
        <f t="shared" si="0"/>
        <v>0</v>
      </c>
      <c r="R23" s="38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115</v>
      </c>
      <c r="G24" s="40"/>
      <c r="H24" s="40"/>
      <c r="I24" s="40"/>
      <c r="J24" s="40"/>
      <c r="K24" s="41"/>
      <c r="N24" s="38">
        <f t="shared" ref="N24:R33" si="1">IF(F24:F50="+",1,0)</f>
        <v>0</v>
      </c>
      <c r="O24" s="38">
        <f t="shared" si="1"/>
        <v>0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113</v>
      </c>
      <c r="G29" s="35" t="s">
        <v>113</v>
      </c>
      <c r="H29" s="26"/>
      <c r="I29" s="26"/>
      <c r="J29" s="27"/>
      <c r="K29" s="1"/>
      <c r="N29" s="38">
        <f t="shared" si="1"/>
        <v>1</v>
      </c>
      <c r="O29" s="38">
        <f t="shared" si="1"/>
        <v>1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 thickBot="1">
      <c r="C30" s="2">
        <v>24</v>
      </c>
      <c r="D30" s="3" t="s">
        <v>9</v>
      </c>
      <c r="E30" s="4" t="s">
        <v>6</v>
      </c>
      <c r="F30" s="42" t="s">
        <v>114</v>
      </c>
      <c r="G30" s="43"/>
      <c r="H30" s="43"/>
      <c r="I30" s="43"/>
      <c r="J30" s="43"/>
      <c r="K30" s="44"/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>
        <f t="shared" si="1"/>
        <v>0</v>
      </c>
      <c r="R31" s="3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113</v>
      </c>
      <c r="G32" s="35" t="s">
        <v>113</v>
      </c>
      <c r="H32" s="26"/>
      <c r="I32" s="26"/>
      <c r="J32" s="27"/>
      <c r="K32" s="1"/>
      <c r="N32" s="38">
        <f t="shared" si="1"/>
        <v>1</v>
      </c>
      <c r="O32" s="38">
        <f t="shared" si="1"/>
        <v>1</v>
      </c>
      <c r="P32" s="38">
        <f t="shared" si="1"/>
        <v>0</v>
      </c>
      <c r="Q32" s="38" t="s">
        <v>50</v>
      </c>
      <c r="R32" s="38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42" t="s">
        <v>114</v>
      </c>
      <c r="G33" s="43"/>
      <c r="H33" s="43"/>
      <c r="I33" s="43"/>
      <c r="J33" s="43"/>
      <c r="K33" s="44"/>
      <c r="N33" s="38">
        <f t="shared" si="1"/>
        <v>0</v>
      </c>
      <c r="O33" s="38">
        <f t="shared" si="1"/>
        <v>0</v>
      </c>
      <c r="P33" s="38">
        <f t="shared" si="1"/>
        <v>0</v>
      </c>
      <c r="Q33" s="38">
        <f t="shared" si="1"/>
        <v>0</v>
      </c>
      <c r="R33" s="38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C1:J1"/>
    <mergeCell ref="C2:K2"/>
    <mergeCell ref="C3:K5"/>
    <mergeCell ref="F8:K8"/>
    <mergeCell ref="F10:K10"/>
    <mergeCell ref="F11:K11"/>
    <mergeCell ref="F14:K14"/>
    <mergeCell ref="F16:K16"/>
    <mergeCell ref="F18:K18"/>
    <mergeCell ref="F19:K19"/>
    <mergeCell ref="F21:K21"/>
    <mergeCell ref="F22:K22"/>
    <mergeCell ref="F24:K24"/>
    <mergeCell ref="F30:K30"/>
    <mergeCell ref="F33:K33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0"/>
  <dimension ref="C1:R35"/>
  <sheetViews>
    <sheetView tabSelected="1" topLeftCell="C1" workbookViewId="0">
      <selection activeCell="M4" sqref="M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117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113</v>
      </c>
      <c r="G5" s="35" t="s">
        <v>113</v>
      </c>
      <c r="H5" s="26"/>
      <c r="I5" s="26"/>
      <c r="J5" s="27"/>
      <c r="K5" s="23" t="s">
        <v>44</v>
      </c>
      <c r="N5" s="31">
        <f>IF(F5:F31="+",1,0)</f>
        <v>1</v>
      </c>
      <c r="O5" s="31">
        <f>IF(G5:G31="+",1,0)</f>
        <v>1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115</v>
      </c>
      <c r="G6" s="40"/>
      <c r="H6" s="40"/>
      <c r="I6" s="40"/>
      <c r="J6" s="40"/>
      <c r="K6" s="41"/>
      <c r="N6" s="31">
        <f t="shared" ref="N6:R21" si="0">IF(F6:F32="+",1,0)</f>
        <v>0</v>
      </c>
      <c r="O6" s="31">
        <f t="shared" si="0"/>
        <v>0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115</v>
      </c>
      <c r="G8" s="40"/>
      <c r="H8" s="40"/>
      <c r="I8" s="40"/>
      <c r="J8" s="40"/>
      <c r="K8" s="41"/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115</v>
      </c>
      <c r="G9" s="40"/>
      <c r="H9" s="40"/>
      <c r="I9" s="40"/>
      <c r="J9" s="40"/>
      <c r="K9" s="4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113</v>
      </c>
      <c r="G10" s="35" t="s">
        <v>113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113</v>
      </c>
      <c r="G11" s="35" t="s">
        <v>113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115</v>
      </c>
      <c r="G12" s="40"/>
      <c r="H12" s="40"/>
      <c r="I12" s="40"/>
      <c r="J12" s="40"/>
      <c r="K12" s="41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5" t="s">
        <v>113</v>
      </c>
      <c r="G13" s="35" t="s">
        <v>113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 thickBot="1">
      <c r="C14" s="2">
        <v>10</v>
      </c>
      <c r="D14" s="3" t="s">
        <v>37</v>
      </c>
      <c r="E14" s="4" t="s">
        <v>36</v>
      </c>
      <c r="F14" s="42" t="s">
        <v>114</v>
      </c>
      <c r="G14" s="43"/>
      <c r="H14" s="43"/>
      <c r="I14" s="43"/>
      <c r="J14" s="43"/>
      <c r="K14" s="44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53</v>
      </c>
      <c r="E15" s="4" t="s">
        <v>36</v>
      </c>
      <c r="F15" s="35" t="s">
        <v>113</v>
      </c>
      <c r="G15" s="35" t="s">
        <v>113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9" t="s">
        <v>115</v>
      </c>
      <c r="G16" s="40"/>
      <c r="H16" s="40"/>
      <c r="I16" s="40"/>
      <c r="J16" s="40"/>
      <c r="K16" s="4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115</v>
      </c>
      <c r="G17" s="40"/>
      <c r="H17" s="40"/>
      <c r="I17" s="40"/>
      <c r="J17" s="40"/>
      <c r="K17" s="4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113</v>
      </c>
      <c r="G18" s="35" t="s">
        <v>113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115</v>
      </c>
      <c r="G19" s="40"/>
      <c r="H19" s="40"/>
      <c r="I19" s="40"/>
      <c r="J19" s="40"/>
      <c r="K19" s="4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115</v>
      </c>
      <c r="G20" s="40"/>
      <c r="H20" s="40"/>
      <c r="I20" s="40"/>
      <c r="J20" s="40"/>
      <c r="K20" s="4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113</v>
      </c>
      <c r="G21" s="35" t="s">
        <v>113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115</v>
      </c>
      <c r="G22" s="40"/>
      <c r="H22" s="40"/>
      <c r="I22" s="40"/>
      <c r="J22" s="40"/>
      <c r="K22" s="41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113</v>
      </c>
      <c r="G23" s="35" t="s">
        <v>113</v>
      </c>
      <c r="H23" s="26"/>
      <c r="I23" s="26"/>
      <c r="J23" s="27"/>
      <c r="K23" s="1"/>
      <c r="N23" s="31">
        <f t="shared" si="1"/>
        <v>1</v>
      </c>
      <c r="O23" s="31">
        <f t="shared" si="1"/>
        <v>1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113</v>
      </c>
      <c r="G24" s="35" t="s">
        <v>113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113</v>
      </c>
      <c r="G26" s="35" t="s">
        <v>113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113</v>
      </c>
      <c r="G27" s="35" t="s">
        <v>113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 thickBot="1">
      <c r="C28" s="2">
        <v>24</v>
      </c>
      <c r="D28" s="3" t="s">
        <v>9</v>
      </c>
      <c r="E28" s="4" t="s">
        <v>6</v>
      </c>
      <c r="F28" s="42" t="s">
        <v>114</v>
      </c>
      <c r="G28" s="43"/>
      <c r="H28" s="43"/>
      <c r="I28" s="43"/>
      <c r="J28" s="43"/>
      <c r="K28" s="44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113</v>
      </c>
      <c r="G29" s="35" t="s">
        <v>113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2" t="s">
        <v>114</v>
      </c>
      <c r="G31" s="43"/>
      <c r="H31" s="43"/>
      <c r="I31" s="43"/>
      <c r="J31" s="43"/>
      <c r="K31" s="44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C1:J1"/>
    <mergeCell ref="C2:K2"/>
    <mergeCell ref="F6:K6"/>
    <mergeCell ref="F8:K8"/>
    <mergeCell ref="F9:K9"/>
    <mergeCell ref="F20:K20"/>
    <mergeCell ref="F22:K22"/>
    <mergeCell ref="F28:K28"/>
    <mergeCell ref="F31:K31"/>
    <mergeCell ref="F12:K12"/>
    <mergeCell ref="F14:K14"/>
    <mergeCell ref="F16:K16"/>
    <mergeCell ref="F17:K17"/>
    <mergeCell ref="F19:K19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22" workbookViewId="0">
      <selection activeCell="F6" sqref="F6:K3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94</v>
      </c>
      <c r="D3" s="14"/>
      <c r="E3" s="30"/>
      <c r="F3" s="30"/>
      <c r="G3" s="30"/>
      <c r="H3" s="30"/>
    </row>
    <row r="4" spans="3:18" ht="18" customHeight="1">
      <c r="C4" s="34"/>
      <c r="D4" s="34" t="s">
        <v>52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8">
        <f>IF(F6:F32="+",1,0)</f>
        <v>1</v>
      </c>
      <c r="O6" s="38">
        <f>IF(G6:G32="+",1,0)</f>
        <v>1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 t="s">
        <v>113</v>
      </c>
      <c r="H8" s="26"/>
      <c r="I8" s="26"/>
      <c r="J8" s="27"/>
      <c r="K8" s="1"/>
      <c r="N8" s="38">
        <f t="shared" si="0"/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8">
        <f t="shared" si="0"/>
        <v>1</v>
      </c>
      <c r="O22" s="38">
        <f t="shared" si="0"/>
        <v>1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50</v>
      </c>
      <c r="R31" s="38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C1:J1"/>
    <mergeCell ref="C2:K2"/>
    <mergeCell ref="F7:K7"/>
    <mergeCell ref="F9:K9"/>
    <mergeCell ref="F10:K10"/>
    <mergeCell ref="F21:K21"/>
    <mergeCell ref="F23:K23"/>
    <mergeCell ref="F29:K29"/>
    <mergeCell ref="F32:K32"/>
    <mergeCell ref="F13:K13"/>
    <mergeCell ref="F15:K15"/>
    <mergeCell ref="F17:K17"/>
    <mergeCell ref="F18:K18"/>
    <mergeCell ref="F20:K20"/>
  </mergeCells>
  <pageMargins left="0" right="0" top="0" bottom="0" header="0.19685039370078741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8" customWidth="1"/>
    <col min="2" max="2" width="0" style="38" hidden="1" customWidth="1"/>
    <col min="3" max="3" width="4.28515625" style="38" customWidth="1"/>
    <col min="4" max="4" width="37.42578125" style="38" customWidth="1"/>
    <col min="5" max="5" width="14.42578125" style="38" customWidth="1"/>
    <col min="6" max="6" width="8.42578125" style="38" customWidth="1"/>
    <col min="7" max="7" width="6.42578125" style="38" customWidth="1"/>
    <col min="8" max="8" width="6" style="38" customWidth="1"/>
    <col min="9" max="9" width="6.140625" style="38" customWidth="1"/>
    <col min="10" max="10" width="7.140625" style="38" customWidth="1"/>
    <col min="11" max="11" width="12.140625" style="38" customWidth="1"/>
    <col min="12" max="16384" width="9.140625" style="38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95</v>
      </c>
      <c r="D3" s="14"/>
      <c r="E3" s="30"/>
      <c r="F3" s="30"/>
      <c r="G3" s="30"/>
      <c r="H3" s="30"/>
    </row>
    <row r="4" spans="3:18" ht="18" customHeight="1">
      <c r="C4" s="34"/>
      <c r="D4" s="34" t="s">
        <v>52</v>
      </c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113</v>
      </c>
      <c r="G6" s="35" t="s">
        <v>113</v>
      </c>
      <c r="H6" s="26"/>
      <c r="I6" s="26"/>
      <c r="J6" s="27"/>
      <c r="K6" s="23" t="s">
        <v>44</v>
      </c>
      <c r="N6" s="38">
        <f>IF(F6:F32="+",1,0)</f>
        <v>1</v>
      </c>
      <c r="O6" s="38">
        <f>IF(G6:G32="+",1,0)</f>
        <v>1</v>
      </c>
      <c r="P6" s="38">
        <f>IF(H6:H32="+",1,0)</f>
        <v>0</v>
      </c>
      <c r="Q6" s="38">
        <f>IF(I6:I32="+",1,0)</f>
        <v>0</v>
      </c>
      <c r="R6" s="3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9" t="s">
        <v>115</v>
      </c>
      <c r="G7" s="40"/>
      <c r="H7" s="40"/>
      <c r="I7" s="40"/>
      <c r="J7" s="40"/>
      <c r="K7" s="41"/>
      <c r="N7" s="38">
        <f t="shared" ref="N7:R22" si="0">IF(F7:F33="+",1,0)</f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113</v>
      </c>
      <c r="G8" s="35" t="s">
        <v>113</v>
      </c>
      <c r="H8" s="26"/>
      <c r="I8" s="26"/>
      <c r="J8" s="27"/>
      <c r="K8" s="1"/>
      <c r="N8" s="38">
        <f t="shared" si="0"/>
        <v>1</v>
      </c>
      <c r="O8" s="38">
        <f t="shared" si="0"/>
        <v>1</v>
      </c>
      <c r="P8" s="38">
        <f t="shared" si="0"/>
        <v>0</v>
      </c>
      <c r="Q8" s="38">
        <f t="shared" si="0"/>
        <v>0</v>
      </c>
      <c r="R8" s="38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115</v>
      </c>
      <c r="G9" s="40"/>
      <c r="H9" s="40"/>
      <c r="I9" s="40"/>
      <c r="J9" s="40"/>
      <c r="K9" s="41"/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115</v>
      </c>
      <c r="G10" s="40"/>
      <c r="H10" s="40"/>
      <c r="I10" s="40"/>
      <c r="J10" s="40"/>
      <c r="K10" s="41"/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113</v>
      </c>
      <c r="G11" s="35" t="s">
        <v>113</v>
      </c>
      <c r="H11" s="26"/>
      <c r="I11" s="26"/>
      <c r="J11" s="27"/>
      <c r="K11" s="1"/>
      <c r="N11" s="38">
        <f t="shared" si="0"/>
        <v>1</v>
      </c>
      <c r="O11" s="38">
        <f t="shared" si="0"/>
        <v>1</v>
      </c>
      <c r="P11" s="38">
        <f t="shared" si="0"/>
        <v>0</v>
      </c>
      <c r="Q11" s="38">
        <f t="shared" si="0"/>
        <v>0</v>
      </c>
      <c r="R11" s="3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113</v>
      </c>
      <c r="G12" s="35" t="s">
        <v>113</v>
      </c>
      <c r="H12" s="26"/>
      <c r="I12" s="26"/>
      <c r="J12" s="27"/>
      <c r="K12" s="1"/>
      <c r="N12" s="38">
        <f t="shared" si="0"/>
        <v>1</v>
      </c>
      <c r="O12" s="38">
        <f t="shared" si="0"/>
        <v>1</v>
      </c>
      <c r="P12" s="38">
        <f t="shared" si="0"/>
        <v>0</v>
      </c>
      <c r="Q12" s="38">
        <f t="shared" si="0"/>
        <v>0</v>
      </c>
      <c r="R12" s="3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9" t="s">
        <v>115</v>
      </c>
      <c r="G13" s="40"/>
      <c r="H13" s="40"/>
      <c r="I13" s="40"/>
      <c r="J13" s="40"/>
      <c r="K13" s="41"/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 t="s">
        <v>113</v>
      </c>
      <c r="G14" s="35" t="s">
        <v>113</v>
      </c>
      <c r="H14" s="26"/>
      <c r="I14" s="26"/>
      <c r="J14" s="27"/>
      <c r="K14" s="1"/>
      <c r="N14" s="38">
        <f t="shared" si="0"/>
        <v>1</v>
      </c>
      <c r="O14" s="38">
        <f t="shared" si="0"/>
        <v>1</v>
      </c>
      <c r="P14" s="38">
        <f t="shared" si="0"/>
        <v>0</v>
      </c>
      <c r="Q14" s="38">
        <f t="shared" si="0"/>
        <v>0</v>
      </c>
      <c r="R14" s="38">
        <f t="shared" si="0"/>
        <v>0</v>
      </c>
    </row>
    <row r="15" spans="3:18" ht="24" customHeight="1" thickBot="1">
      <c r="C15" s="2">
        <v>10</v>
      </c>
      <c r="D15" s="3" t="s">
        <v>37</v>
      </c>
      <c r="E15" s="4" t="s">
        <v>36</v>
      </c>
      <c r="F15" s="42" t="s">
        <v>114</v>
      </c>
      <c r="G15" s="43"/>
      <c r="H15" s="43"/>
      <c r="I15" s="43"/>
      <c r="J15" s="43"/>
      <c r="K15" s="44"/>
      <c r="N15" s="38">
        <f t="shared" si="0"/>
        <v>0</v>
      </c>
      <c r="O15" s="38">
        <f t="shared" si="0"/>
        <v>0</v>
      </c>
      <c r="P15" s="38">
        <f t="shared" si="0"/>
        <v>0</v>
      </c>
      <c r="Q15" s="38">
        <f t="shared" si="0"/>
        <v>0</v>
      </c>
      <c r="R15" s="38">
        <f t="shared" si="0"/>
        <v>0</v>
      </c>
    </row>
    <row r="16" spans="3:18" ht="24" customHeight="1">
      <c r="C16" s="2">
        <v>11</v>
      </c>
      <c r="D16" s="3" t="s">
        <v>53</v>
      </c>
      <c r="E16" s="4" t="s">
        <v>36</v>
      </c>
      <c r="F16" s="35" t="s">
        <v>113</v>
      </c>
      <c r="G16" s="35" t="s">
        <v>113</v>
      </c>
      <c r="H16" s="26"/>
      <c r="I16" s="26"/>
      <c r="J16" s="27"/>
      <c r="K16" s="1"/>
      <c r="N16" s="38">
        <f t="shared" si="0"/>
        <v>1</v>
      </c>
      <c r="O16" s="38">
        <f t="shared" si="0"/>
        <v>1</v>
      </c>
      <c r="P16" s="38">
        <f t="shared" si="0"/>
        <v>0</v>
      </c>
      <c r="Q16" s="38">
        <f t="shared" si="0"/>
        <v>0</v>
      </c>
      <c r="R16" s="38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9" t="s">
        <v>115</v>
      </c>
      <c r="G17" s="40"/>
      <c r="H17" s="40"/>
      <c r="I17" s="40"/>
      <c r="J17" s="40"/>
      <c r="K17" s="41"/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9" t="s">
        <v>115</v>
      </c>
      <c r="G18" s="40"/>
      <c r="H18" s="40"/>
      <c r="I18" s="40"/>
      <c r="J18" s="40"/>
      <c r="K18" s="41"/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 t="s">
        <v>113</v>
      </c>
      <c r="G19" s="35" t="s">
        <v>113</v>
      </c>
      <c r="H19" s="26"/>
      <c r="I19" s="26"/>
      <c r="J19" s="27"/>
      <c r="K19" s="1"/>
      <c r="N19" s="38">
        <f t="shared" si="0"/>
        <v>1</v>
      </c>
      <c r="O19" s="38">
        <f t="shared" si="0"/>
        <v>1</v>
      </c>
      <c r="P19" s="38">
        <f t="shared" si="0"/>
        <v>0</v>
      </c>
      <c r="Q19" s="38">
        <f t="shared" si="0"/>
        <v>0</v>
      </c>
      <c r="R19" s="38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115</v>
      </c>
      <c r="G20" s="40"/>
      <c r="H20" s="40"/>
      <c r="I20" s="40"/>
      <c r="J20" s="40"/>
      <c r="K20" s="41"/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9" t="s">
        <v>115</v>
      </c>
      <c r="G21" s="40"/>
      <c r="H21" s="40"/>
      <c r="I21" s="40"/>
      <c r="J21" s="40"/>
      <c r="K21" s="41"/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0</v>
      </c>
      <c r="R21" s="38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113</v>
      </c>
      <c r="G22" s="35" t="s">
        <v>113</v>
      </c>
      <c r="H22" s="26"/>
      <c r="I22" s="26"/>
      <c r="J22" s="27"/>
      <c r="K22" s="1"/>
      <c r="N22" s="38">
        <f t="shared" si="0"/>
        <v>1</v>
      </c>
      <c r="O22" s="38">
        <f t="shared" si="0"/>
        <v>1</v>
      </c>
      <c r="P22" s="38">
        <f t="shared" si="0"/>
        <v>0</v>
      </c>
      <c r="Q22" s="38">
        <f t="shared" si="0"/>
        <v>0</v>
      </c>
      <c r="R22" s="38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115</v>
      </c>
      <c r="G23" s="40"/>
      <c r="H23" s="40"/>
      <c r="I23" s="40"/>
      <c r="J23" s="40"/>
      <c r="K23" s="41"/>
      <c r="N23" s="38">
        <f t="shared" ref="N23:R32" si="1">IF(F23:F49="+",1,0)</f>
        <v>0</v>
      </c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 t="s">
        <v>113</v>
      </c>
      <c r="G24" s="35" t="s">
        <v>113</v>
      </c>
      <c r="H24" s="26"/>
      <c r="I24" s="26"/>
      <c r="J24" s="27"/>
      <c r="K24" s="1"/>
      <c r="N24" s="38">
        <f t="shared" si="1"/>
        <v>1</v>
      </c>
      <c r="O24" s="38">
        <f t="shared" si="1"/>
        <v>1</v>
      </c>
      <c r="P24" s="38">
        <f t="shared" si="1"/>
        <v>0</v>
      </c>
      <c r="Q24" s="38">
        <f t="shared" si="1"/>
        <v>0</v>
      </c>
      <c r="R24" s="3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113</v>
      </c>
      <c r="G25" s="35" t="s">
        <v>113</v>
      </c>
      <c r="H25" s="26"/>
      <c r="I25" s="26"/>
      <c r="J25" s="27"/>
      <c r="K25" s="1"/>
      <c r="N25" s="38">
        <f t="shared" si="1"/>
        <v>1</v>
      </c>
      <c r="O25" s="38">
        <f t="shared" si="1"/>
        <v>1</v>
      </c>
      <c r="P25" s="38">
        <f t="shared" si="1"/>
        <v>0</v>
      </c>
      <c r="Q25" s="38">
        <f t="shared" si="1"/>
        <v>0</v>
      </c>
      <c r="R25" s="3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113</v>
      </c>
      <c r="G26" s="35" t="s">
        <v>113</v>
      </c>
      <c r="H26" s="26"/>
      <c r="I26" s="26"/>
      <c r="J26" s="27"/>
      <c r="K26" s="1"/>
      <c r="N26" s="38">
        <f t="shared" si="1"/>
        <v>1</v>
      </c>
      <c r="O26" s="38">
        <f t="shared" si="1"/>
        <v>1</v>
      </c>
      <c r="P26" s="38">
        <f t="shared" si="1"/>
        <v>0</v>
      </c>
      <c r="Q26" s="38">
        <f t="shared" si="1"/>
        <v>0</v>
      </c>
      <c r="R26" s="3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113</v>
      </c>
      <c r="G27" s="35" t="s">
        <v>113</v>
      </c>
      <c r="H27" s="26"/>
      <c r="I27" s="26"/>
      <c r="J27" s="27"/>
      <c r="K27" s="1"/>
      <c r="N27" s="38">
        <f t="shared" si="1"/>
        <v>1</v>
      </c>
      <c r="O27" s="38">
        <f t="shared" si="1"/>
        <v>1</v>
      </c>
      <c r="P27" s="38">
        <f t="shared" si="1"/>
        <v>0</v>
      </c>
      <c r="Q27" s="38">
        <f t="shared" si="1"/>
        <v>0</v>
      </c>
      <c r="R27" s="3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113</v>
      </c>
      <c r="G28" s="35" t="s">
        <v>113</v>
      </c>
      <c r="H28" s="26"/>
      <c r="I28" s="26"/>
      <c r="J28" s="27"/>
      <c r="K28" s="1"/>
      <c r="N28" s="38">
        <f t="shared" si="1"/>
        <v>1</v>
      </c>
      <c r="O28" s="38">
        <f t="shared" si="1"/>
        <v>1</v>
      </c>
      <c r="P28" s="38">
        <f t="shared" si="1"/>
        <v>0</v>
      </c>
      <c r="Q28" s="38">
        <f t="shared" si="1"/>
        <v>0</v>
      </c>
      <c r="R28" s="38">
        <f t="shared" si="1"/>
        <v>0</v>
      </c>
    </row>
    <row r="29" spans="3:18" ht="24" customHeight="1" thickBot="1">
      <c r="C29" s="2">
        <v>24</v>
      </c>
      <c r="D29" s="3" t="s">
        <v>9</v>
      </c>
      <c r="E29" s="4" t="s">
        <v>6</v>
      </c>
      <c r="F29" s="42" t="s">
        <v>114</v>
      </c>
      <c r="G29" s="43"/>
      <c r="H29" s="43"/>
      <c r="I29" s="43"/>
      <c r="J29" s="43"/>
      <c r="K29" s="44"/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 s="38">
        <f t="shared" si="1"/>
        <v>1</v>
      </c>
      <c r="O30" s="38">
        <f t="shared" si="1"/>
        <v>1</v>
      </c>
      <c r="P30" s="38">
        <f t="shared" si="1"/>
        <v>0</v>
      </c>
      <c r="Q30" s="38">
        <f t="shared" si="1"/>
        <v>0</v>
      </c>
      <c r="R30" s="3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113</v>
      </c>
      <c r="G31" s="35" t="s">
        <v>113</v>
      </c>
      <c r="H31" s="26"/>
      <c r="I31" s="26"/>
      <c r="J31" s="27"/>
      <c r="K31" s="1"/>
      <c r="N31" s="38">
        <f t="shared" si="1"/>
        <v>1</v>
      </c>
      <c r="O31" s="38">
        <f t="shared" si="1"/>
        <v>1</v>
      </c>
      <c r="P31" s="38">
        <f t="shared" si="1"/>
        <v>0</v>
      </c>
      <c r="Q31" s="38" t="s">
        <v>50</v>
      </c>
      <c r="R31" s="38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42" t="s">
        <v>114</v>
      </c>
      <c r="G32" s="43"/>
      <c r="H32" s="43"/>
      <c r="I32" s="43"/>
      <c r="J32" s="43"/>
      <c r="K32" s="44"/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C1:J1"/>
    <mergeCell ref="C2:K2"/>
    <mergeCell ref="F7:K7"/>
    <mergeCell ref="F9:K9"/>
    <mergeCell ref="F10:K10"/>
    <mergeCell ref="F21:K21"/>
    <mergeCell ref="F23:K23"/>
    <mergeCell ref="F29:K29"/>
    <mergeCell ref="F32:K32"/>
    <mergeCell ref="F13:K13"/>
    <mergeCell ref="F15:K15"/>
    <mergeCell ref="F17:K17"/>
    <mergeCell ref="F18:K18"/>
    <mergeCell ref="F20:K20"/>
  </mergeCells>
  <pageMargins left="0" right="0" top="0" bottom="0" header="0.19685039370078741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C1:R35"/>
  <sheetViews>
    <sheetView topLeftCell="C25" workbookViewId="0">
      <selection activeCell="F5" sqref="F5:K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5" t="s">
        <v>0</v>
      </c>
      <c r="D1" s="45"/>
      <c r="E1" s="45"/>
      <c r="F1" s="45"/>
      <c r="G1" s="45"/>
      <c r="H1" s="45"/>
      <c r="I1" s="45"/>
      <c r="J1" s="45"/>
      <c r="K1" s="9"/>
    </row>
    <row r="2" spans="3:18" ht="37.5" customHeight="1">
      <c r="C2" s="46" t="s">
        <v>55</v>
      </c>
      <c r="D2" s="46"/>
      <c r="E2" s="46"/>
      <c r="F2" s="46"/>
      <c r="G2" s="46"/>
      <c r="H2" s="46"/>
      <c r="I2" s="46"/>
      <c r="J2" s="46"/>
      <c r="K2" s="46"/>
      <c r="L2" s="21"/>
    </row>
    <row r="3" spans="3:18" ht="18.75">
      <c r="C3" s="14" t="s">
        <v>51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113</v>
      </c>
      <c r="G5" s="35" t="s">
        <v>113</v>
      </c>
      <c r="H5" s="26"/>
      <c r="I5" s="26"/>
      <c r="J5" s="27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9" t="s">
        <v>115</v>
      </c>
      <c r="G6" s="40"/>
      <c r="H6" s="40"/>
      <c r="I6" s="40"/>
      <c r="J6" s="40"/>
      <c r="K6" s="41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113</v>
      </c>
      <c r="G7" s="35" t="s">
        <v>113</v>
      </c>
      <c r="H7" s="26"/>
      <c r="I7" s="26"/>
      <c r="J7" s="27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115</v>
      </c>
      <c r="G8" s="40"/>
      <c r="H8" s="40"/>
      <c r="I8" s="40"/>
      <c r="J8" s="40"/>
      <c r="K8" s="41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115</v>
      </c>
      <c r="G9" s="40"/>
      <c r="H9" s="40"/>
      <c r="I9" s="40"/>
      <c r="J9" s="40"/>
      <c r="K9" s="4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113</v>
      </c>
      <c r="G10" s="35" t="s">
        <v>113</v>
      </c>
      <c r="H10" s="26"/>
      <c r="I10" s="26"/>
      <c r="J10" s="27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113</v>
      </c>
      <c r="G11" s="35" t="s">
        <v>113</v>
      </c>
      <c r="H11" s="26"/>
      <c r="I11" s="26"/>
      <c r="J11" s="27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9" t="s">
        <v>115</v>
      </c>
      <c r="G12" s="40"/>
      <c r="H12" s="40"/>
      <c r="I12" s="40"/>
      <c r="J12" s="40"/>
      <c r="K12" s="41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 t="s">
        <v>113</v>
      </c>
      <c r="G13" s="35" t="s">
        <v>113</v>
      </c>
      <c r="H13" s="26"/>
      <c r="I13" s="26"/>
      <c r="J13" s="27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thickBot="1">
      <c r="C14" s="2">
        <v>10</v>
      </c>
      <c r="D14" s="3" t="s">
        <v>37</v>
      </c>
      <c r="E14" s="4" t="s">
        <v>36</v>
      </c>
      <c r="F14" s="42" t="s">
        <v>114</v>
      </c>
      <c r="G14" s="43"/>
      <c r="H14" s="43"/>
      <c r="I14" s="43"/>
      <c r="J14" s="43"/>
      <c r="K14" s="44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53</v>
      </c>
      <c r="E15" s="4" t="s">
        <v>36</v>
      </c>
      <c r="F15" s="35" t="s">
        <v>113</v>
      </c>
      <c r="G15" s="35" t="s">
        <v>113</v>
      </c>
      <c r="H15" s="26"/>
      <c r="I15" s="26"/>
      <c r="J15" s="27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9" t="s">
        <v>115</v>
      </c>
      <c r="G16" s="40"/>
      <c r="H16" s="40"/>
      <c r="I16" s="40"/>
      <c r="J16" s="40"/>
      <c r="K16" s="41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9" t="s">
        <v>115</v>
      </c>
      <c r="G17" s="40"/>
      <c r="H17" s="40"/>
      <c r="I17" s="40"/>
      <c r="J17" s="40"/>
      <c r="K17" s="41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 t="s">
        <v>113</v>
      </c>
      <c r="G18" s="35" t="s">
        <v>113</v>
      </c>
      <c r="H18" s="26"/>
      <c r="I18" s="26"/>
      <c r="J18" s="27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115</v>
      </c>
      <c r="G19" s="40"/>
      <c r="H19" s="40"/>
      <c r="I19" s="40"/>
      <c r="J19" s="40"/>
      <c r="K19" s="4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9" t="s">
        <v>115</v>
      </c>
      <c r="G20" s="40"/>
      <c r="H20" s="40"/>
      <c r="I20" s="40"/>
      <c r="J20" s="40"/>
      <c r="K20" s="41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113</v>
      </c>
      <c r="G21" s="35" t="s">
        <v>113</v>
      </c>
      <c r="H21" s="26"/>
      <c r="I21" s="26"/>
      <c r="J21" s="27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115</v>
      </c>
      <c r="G22" s="40"/>
      <c r="H22" s="40"/>
      <c r="I22" s="40"/>
      <c r="J22" s="40"/>
      <c r="K22" s="41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 t="s">
        <v>113</v>
      </c>
      <c r="G23" s="35" t="s">
        <v>113</v>
      </c>
      <c r="H23" s="26"/>
      <c r="I23" s="26"/>
      <c r="J23" s="27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113</v>
      </c>
      <c r="G24" s="35" t="s">
        <v>113</v>
      </c>
      <c r="H24" s="26"/>
      <c r="I24" s="26"/>
      <c r="J24" s="27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113</v>
      </c>
      <c r="G25" s="35" t="s">
        <v>113</v>
      </c>
      <c r="H25" s="26"/>
      <c r="I25" s="26"/>
      <c r="J25" s="27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113</v>
      </c>
      <c r="G26" s="35" t="s">
        <v>113</v>
      </c>
      <c r="H26" s="26"/>
      <c r="I26" s="26"/>
      <c r="J26" s="27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113</v>
      </c>
      <c r="G27" s="35" t="s">
        <v>113</v>
      </c>
      <c r="H27" s="26"/>
      <c r="I27" s="26"/>
      <c r="J27" s="27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thickBot="1">
      <c r="C28" s="2">
        <v>24</v>
      </c>
      <c r="D28" s="3" t="s">
        <v>9</v>
      </c>
      <c r="E28" s="4" t="s">
        <v>6</v>
      </c>
      <c r="F28" s="42" t="s">
        <v>114</v>
      </c>
      <c r="G28" s="43"/>
      <c r="H28" s="43"/>
      <c r="I28" s="43"/>
      <c r="J28" s="43"/>
      <c r="K28" s="44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113</v>
      </c>
      <c r="G29" s="35" t="s">
        <v>113</v>
      </c>
      <c r="H29" s="26"/>
      <c r="I29" s="26"/>
      <c r="J29" s="27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113</v>
      </c>
      <c r="G30" s="35" t="s">
        <v>113</v>
      </c>
      <c r="H30" s="26"/>
      <c r="I30" s="26"/>
      <c r="J30" s="27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42" t="s">
        <v>114</v>
      </c>
      <c r="G31" s="43"/>
      <c r="H31" s="43"/>
      <c r="I31" s="43"/>
      <c r="J31" s="43"/>
      <c r="K31" s="44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C1:J1"/>
    <mergeCell ref="C2:K2"/>
    <mergeCell ref="F6:K6"/>
    <mergeCell ref="F8:K8"/>
    <mergeCell ref="F9:K9"/>
    <mergeCell ref="F20:K20"/>
    <mergeCell ref="F22:K22"/>
    <mergeCell ref="F28:K28"/>
    <mergeCell ref="F31:K31"/>
    <mergeCell ref="F12:K12"/>
    <mergeCell ref="F14:K14"/>
    <mergeCell ref="F16:K16"/>
    <mergeCell ref="F17:K17"/>
    <mergeCell ref="F19:K19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61</vt:i4>
      </vt:variant>
    </vt:vector>
  </HeadingPairs>
  <TitlesOfParts>
    <vt:vector size="61" baseType="lpstr">
      <vt:lpstr>відкрити сесію</vt:lpstr>
      <vt:lpstr>про внесен.Звернення Радчука</vt:lpstr>
      <vt:lpstr>зверн.радчук</vt:lpstr>
      <vt:lpstr>про внесен.РІЗНЕ</vt:lpstr>
      <vt:lpstr>про зняття №2</vt:lpstr>
      <vt:lpstr>про зняття №12</vt:lpstr>
      <vt:lpstr>про зняття №22</vt:lpstr>
      <vt:lpstr>про зняття №48</vt:lpstr>
      <vt:lpstr>пор денний</vt:lpstr>
      <vt:lpstr>1 звіт</vt:lpstr>
      <vt:lpstr>ЗНЯТО 2 уточнення</vt:lpstr>
      <vt:lpstr>3 ком майно</vt:lpstr>
      <vt:lpstr>4 втановл.меж</vt:lpstr>
      <vt:lpstr>5 у власність</vt:lpstr>
      <vt:lpstr>6 спільн.суміс.</vt:lpstr>
      <vt:lpstr>7 Іудейська орг.</vt:lpstr>
      <vt:lpstr>8 рибгосп</vt:lpstr>
      <vt:lpstr>9 зміни до догов.</vt:lpstr>
      <vt:lpstr>10 продовж.оренди</vt:lpstr>
      <vt:lpstr>11 продаж Шевченка</vt:lpstr>
      <vt:lpstr>ЗНЯТО 12 Аванс Кривенко</vt:lpstr>
      <vt:lpstr>13 аванс Залізнична</vt:lpstr>
      <vt:lpstr>14 аванс Залізнична2</vt:lpstr>
      <vt:lpstr>15 затверд.Панова</vt:lpstr>
      <vt:lpstr>16 Затвердж.Матчак</vt:lpstr>
      <vt:lpstr>17 затверд.Бовсунов.</vt:lpstr>
      <vt:lpstr>18 затверд.Дроздівська</vt:lpstr>
      <vt:lpstr>19 затверд.Цвіркун</vt:lpstr>
      <vt:lpstr>20 затверд. Утеченко</vt:lpstr>
      <vt:lpstr>21 затверд.Цимбалюк</vt:lpstr>
      <vt:lpstr>ЗНЯТО 22 завтердж. Віленчицю</vt:lpstr>
      <vt:lpstr>23 затверд.Цимбалюк</vt:lpstr>
      <vt:lpstr>24 затвердж.Писарюк</vt:lpstr>
      <vt:lpstr>25 затверд.Кондратенко</vt:lpstr>
      <vt:lpstr>26 Затвердж.Синєговськ</vt:lpstr>
      <vt:lpstr>27 затвердж.Янчук</vt:lpstr>
      <vt:lpstr>28 затверд.Сопіженко</vt:lpstr>
      <vt:lpstr>29 затверд. Акімова</vt:lpstr>
      <vt:lpstr>30 затверд.Дубовий</vt:lpstr>
      <vt:lpstr>31 затверд.Петренко</vt:lpstr>
      <vt:lpstr>32 затверд.Вільхівська</vt:lpstr>
      <vt:lpstr>33 затвердж.Завертайло</vt:lpstr>
      <vt:lpstr>34 затверд.Вільхівській</vt:lpstr>
      <vt:lpstr>35 затверд. Вільхів.</vt:lpstr>
      <vt:lpstr>36 завтвердж.Білецький</vt:lpstr>
      <vt:lpstr>37 затвердж.Корзун</vt:lpstr>
      <vt:lpstr>38 затвердж.Завертайло</vt:lpstr>
      <vt:lpstr>39 затверд.Панасюк</vt:lpstr>
      <vt:lpstr>40затвердж.Руденко</vt:lpstr>
      <vt:lpstr>41 затвердж.Антонюк</vt:lpstr>
      <vt:lpstr>42 затверд. Сахнюк</vt:lpstr>
      <vt:lpstr>43 завтвердж.Івашкевич</vt:lpstr>
      <vt:lpstr>44 затвердж.Комарніцька</vt:lpstr>
      <vt:lpstr>45 завтвердж.Марковський</vt:lpstr>
      <vt:lpstr>46 затвердж.Корнієнко</vt:lpstr>
      <vt:lpstr>47 затверд. Тимошенко</vt:lpstr>
      <vt:lpstr>ЗНЯТО 48</vt:lpstr>
      <vt:lpstr>49 затвердж.Гайдамачук</vt:lpstr>
      <vt:lpstr>50 завтвердж.Чорнолецька</vt:lpstr>
      <vt:lpstr>51 затвердж.Павлівська</vt:lpstr>
      <vt:lpstr>закрити перше пленарне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2017-09-20T10:37:05Z</cp:lastPrinted>
  <dcterms:created xsi:type="dcterms:W3CDTF">2016-03-24T06:40:49Z</dcterms:created>
  <dcterms:modified xsi:type="dcterms:W3CDTF">2020-10-21T07:04:15Z</dcterms:modified>
</cp:coreProperties>
</file>