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0" yWindow="15" windowWidth="15480" windowHeight="8115" firstSheet="70" activeTab="73"/>
  </bookViews>
  <sheets>
    <sheet name="відкрити сесію" sheetId="114" r:id="rId1"/>
    <sheet name="про внесен.в пор.денн." sheetId="385" r:id="rId2"/>
    <sheet name="про внесен.в пор.денн. 1" sheetId="386" r:id="rId3"/>
    <sheet name="про внесен.в пор.денн. 2" sheetId="394" r:id="rId4"/>
    <sheet name="про внесен.в пор.денн.3" sheetId="395" r:id="rId5"/>
    <sheet name="про внесен.в пор.денн.4" sheetId="396" r:id="rId6"/>
    <sheet name="про внесен.в пор.денн.4 (2)" sheetId="423" r:id="rId7"/>
    <sheet name="про зняття №7" sheetId="328" r:id="rId8"/>
    <sheet name="про зняття №13" sheetId="424" r:id="rId9"/>
    <sheet name="пор денний" sheetId="77" r:id="rId10"/>
    <sheet name="1 уточнення" sheetId="238" r:id="rId11"/>
    <sheet name="2 фінпідтримка" sheetId="417" r:id="rId12"/>
    <sheet name="№А-1-58" sheetId="418" r:id="rId13"/>
    <sheet name="№А-2-58" sheetId="419" r:id="rId14"/>
    <sheet name="№А-3-58" sheetId="420" r:id="rId15"/>
    <sheet name="№А-4-58" sheetId="421" r:id="rId16"/>
    <sheet name="№А-5-58" sheetId="422" r:id="rId17"/>
    <sheet name="№А-6-58" sheetId="425" r:id="rId18"/>
    <sheet name="3 ринок" sheetId="280" r:id="rId19"/>
    <sheet name="4 реклама" sheetId="341" r:id="rId20"/>
    <sheet name="6 аудит " sheetId="281" r:id="rId21"/>
    <sheet name="6 аудит  (3)" sheetId="428" r:id="rId22"/>
    <sheet name="6 аудит  (2)" sheetId="426" r:id="rId23"/>
    <sheet name="7 ЗНЯТО звіт СКГ" sheetId="241" r:id="rId24"/>
    <sheet name="8 звіт благоустрій" sheetId="242" r:id="rId25"/>
    <sheet name="9 звіт водоканал" sheetId="245" r:id="rId26"/>
    <sheet name="10 комун.майно" sheetId="250" r:id="rId27"/>
    <sheet name="11. втановл.меж" sheetId="401" r:id="rId28"/>
    <sheet name="12 у власність" sheetId="402" r:id="rId29"/>
    <sheet name="ЗНЯТО 13 спільн.суміс." sheetId="403" r:id="rId30"/>
    <sheet name="14 зняття з балансу" sheetId="294" r:id="rId31"/>
    <sheet name="15 Гоголя 13" sheetId="295" r:id="rId32"/>
    <sheet name="16 затверд.Соборна 30" sheetId="296" r:id="rId33"/>
    <sheet name="17 новий універмаг" sheetId="297" r:id="rId34"/>
    <sheet name="18 дозвіл адміністр." sheetId="298" r:id="rId35"/>
    <sheet name="19 незалежності 208" sheetId="299" r:id="rId36"/>
    <sheet name="20 шевченка 2" sheetId="300" r:id="rId37"/>
    <sheet name="21 спорттовари" sheetId="301" r:id="rId38"/>
    <sheet name="22 берізка" sheetId="302" r:id="rId39"/>
    <sheet name="23 Чех орнда" sheetId="303" r:id="rId40"/>
    <sheet name="24 Логвинюк оренда" sheetId="304" r:id="rId41"/>
    <sheet name="25 Чорна угода" sheetId="305" r:id="rId42"/>
    <sheet name="26 Київоблпреса" sheetId="338" r:id="rId43"/>
    <sheet name="27 білборд Заізнична" sheetId="342" r:id="rId44"/>
    <sheet name="28 білборд Соборна" sheetId="344" r:id="rId45"/>
    <sheet name="29 Білборд Липовецька" sheetId="343" r:id="rId46"/>
    <sheet name="30 білборд Липовецька" sheetId="345" r:id="rId47"/>
    <sheet name="31 Слобідська 100" sheetId="346" r:id="rId48"/>
    <sheet name="!!!32 свистун" sheetId="347" r:id="rId49"/>
    <sheet name="33 цільове призн." sheetId="348" r:id="rId50"/>
    <sheet name="34 зміни Буюклі " sheetId="349" r:id="rId51"/>
    <sheet name="35 Оксенюк у власн." sheetId="350" r:id="rId52"/>
    <sheet name="36 Мєдвєдев у власн." sheetId="351" r:id="rId53"/>
    <sheet name="37 Бирса у власн." sheetId="352" r:id="rId54"/>
    <sheet name="ВІДКЛАСТИ 38 звернення редюк" sheetId="353" r:id="rId55"/>
    <sheet name="ВІДКЛАСТ 39звернення Редюк Ілля" sheetId="389" r:id="rId56"/>
    <sheet name="40 затвердж.Букіна" sheetId="390" r:id="rId57"/>
    <sheet name="41 затвердж.Деркач" sheetId="404" r:id="rId58"/>
    <sheet name="42 затверд. Гріневич" sheetId="405" r:id="rId59"/>
    <sheet name="43 завтвердж.Панасюк" sheetId="406" r:id="rId60"/>
    <sheet name="44 затвердж.Борков" sheetId="407" r:id="rId61"/>
    <sheet name="45 затвердж.Березівський" sheetId="408" r:id="rId62"/>
    <sheet name="46 затверд. Смокталь" sheetId="409" r:id="rId63"/>
    <sheet name="47 завтвердж.Дзюбенко" sheetId="410" r:id="rId64"/>
    <sheet name="48 затвердж.тимошенко" sheetId="411" r:id="rId65"/>
    <sheet name="49 затверд. Задніпрянко" sheetId="412" r:id="rId66"/>
    <sheet name="50 завтвердж.Невмержицький" sheetId="413" r:id="rId67"/>
    <sheet name="51 затвердж.Нагорна" sheetId="414" r:id="rId68"/>
    <sheet name="52 завтвердж.Писарюк" sheetId="415" r:id="rId69"/>
    <sheet name="53 затвердж.Казакова" sheetId="416" r:id="rId70"/>
    <sheet name="54 затвердж.Олексієнко" sheetId="391" r:id="rId71"/>
    <sheet name="55 затвердж.Янчук" sheetId="392" r:id="rId72"/>
    <sheet name="56 затвердж.Паршина" sheetId="393" r:id="rId73"/>
    <sheet name="5 Радчук" sheetId="427" r:id="rId74"/>
    <sheet name="закрити сесію" sheetId="131" r:id="rId75"/>
  </sheets>
  <calcPr calcId="124519"/>
</workbook>
</file>

<file path=xl/calcChain.xml><?xml version="1.0" encoding="utf-8"?>
<calcChain xmlns="http://schemas.openxmlformats.org/spreadsheetml/2006/main">
  <c r="R32" i="42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3" i="42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2" i="42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2" i="42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42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42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42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42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42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41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41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41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1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1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1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1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1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1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1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40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G34" i="427" l="1"/>
  <c r="I34"/>
  <c r="F34" i="408"/>
  <c r="H34"/>
  <c r="J34"/>
  <c r="G33" i="426"/>
  <c r="I33"/>
  <c r="F33"/>
  <c r="H33"/>
  <c r="J33"/>
  <c r="J33" i="428"/>
  <c r="F33"/>
  <c r="I33"/>
  <c r="H33"/>
  <c r="G33"/>
  <c r="R32" i="39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H33" s="1"/>
  <c r="O6"/>
  <c r="G33" s="1"/>
  <c r="N6"/>
  <c r="F33" s="1"/>
  <c r="R32" i="39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94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H33" s="1"/>
  <c r="O6"/>
  <c r="G33" s="1"/>
  <c r="N6"/>
  <c r="F33" s="1"/>
  <c r="R33" i="39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s="1"/>
  <c r="R33" i="39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9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38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2" i="38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8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H34" i="393" l="1"/>
  <c r="J34"/>
  <c r="G34" i="392"/>
  <c r="I34"/>
  <c r="J34" i="391"/>
  <c r="J34" i="390"/>
  <c r="J34" i="389"/>
  <c r="J33" i="396"/>
  <c r="J33" i="394"/>
  <c r="R31" i="13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R33" i="35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I34" s="1"/>
  <c r="H34" s="1"/>
  <c r="Q7"/>
  <c r="P7"/>
  <c r="O7"/>
  <c r="N7"/>
  <c r="R33" i="35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5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5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0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9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J34" i="352" l="1"/>
  <c r="I34" s="1"/>
  <c r="H34" s="1"/>
  <c r="J34" i="351"/>
  <c r="I34" s="1"/>
  <c r="H34" s="1"/>
  <c r="J34" i="350"/>
  <c r="I34" s="1"/>
  <c r="H34" s="1"/>
  <c r="J34" i="349"/>
  <c r="I34" s="1"/>
  <c r="H34" s="1"/>
  <c r="J34" i="348"/>
  <c r="I34" s="1"/>
  <c r="H34" s="1"/>
  <c r="J34" i="347"/>
  <c r="I34" s="1"/>
  <c r="H34" s="1"/>
  <c r="J34" i="346"/>
  <c r="I34" s="1"/>
  <c r="H34" s="1"/>
  <c r="J34" i="345"/>
  <c r="I34" s="1"/>
  <c r="H34" s="1"/>
  <c r="J34" i="343"/>
  <c r="I34" s="1"/>
  <c r="H34" s="1"/>
  <c r="J34" i="344"/>
  <c r="I34" s="1"/>
  <c r="H34" s="1"/>
  <c r="J34" i="342"/>
  <c r="I34" s="1"/>
  <c r="H34" s="1"/>
  <c r="J34" i="338"/>
  <c r="J34" i="305"/>
  <c r="I34" s="1"/>
  <c r="H34" s="1"/>
  <c r="J34" i="304"/>
  <c r="I34" s="1"/>
  <c r="H34" s="1"/>
  <c r="J34" i="303"/>
  <c r="I34" s="1"/>
  <c r="H34" s="1"/>
  <c r="J34" i="299"/>
  <c r="J34" i="298"/>
  <c r="I34" s="1"/>
  <c r="H34" s="1"/>
  <c r="J34" i="296"/>
  <c r="J34" i="295"/>
  <c r="I34" s="1"/>
  <c r="H34" s="1"/>
  <c r="J34" i="294"/>
  <c r="I34" s="1"/>
  <c r="H34" s="1"/>
  <c r="G34" i="353"/>
  <c r="G34" i="352"/>
  <c r="G34" i="351"/>
  <c r="G34" i="350"/>
  <c r="G34" i="349"/>
  <c r="G34" i="348"/>
  <c r="G34" i="347"/>
  <c r="G34" i="346"/>
  <c r="G34" i="345"/>
  <c r="G34" i="343"/>
  <c r="G34" i="344"/>
  <c r="G34" i="342"/>
  <c r="I34" i="338"/>
  <c r="H34" s="1"/>
  <c r="G34" s="1"/>
  <c r="G34" i="305"/>
  <c r="G34" i="304"/>
  <c r="G34" i="303"/>
  <c r="J34" i="302"/>
  <c r="I34" s="1"/>
  <c r="H34" s="1"/>
  <c r="G34" s="1"/>
  <c r="J34" i="301"/>
  <c r="I34" s="1"/>
  <c r="H34" s="1"/>
  <c r="G34" s="1"/>
  <c r="J34" i="300"/>
  <c r="I34"/>
  <c r="H34" s="1"/>
  <c r="G34"/>
  <c r="I34" i="299"/>
  <c r="H34" s="1"/>
  <c r="G34"/>
  <c r="G34" i="298"/>
  <c r="J34" i="297"/>
  <c r="I34" s="1"/>
  <c r="H34" s="1"/>
  <c r="G34"/>
  <c r="I34" i="296"/>
  <c r="H34" s="1"/>
  <c r="G34"/>
  <c r="G34" i="295"/>
  <c r="G34" i="294"/>
  <c r="F34" i="353"/>
  <c r="F34" i="352"/>
  <c r="F34" i="351"/>
  <c r="F34" i="350"/>
  <c r="F34" i="349"/>
  <c r="F34" i="348"/>
  <c r="F34" i="347"/>
  <c r="F34" i="346"/>
  <c r="F34" i="345"/>
  <c r="F34" i="343"/>
  <c r="F34" i="344"/>
  <c r="F34" i="342"/>
  <c r="F34" i="338"/>
  <c r="F34" i="305"/>
  <c r="F34" i="304"/>
  <c r="F34" i="303"/>
  <c r="F34" i="302"/>
  <c r="F34" i="301"/>
  <c r="F34" i="300"/>
  <c r="F34" i="299"/>
  <c r="F34" i="298"/>
  <c r="F34" i="297"/>
  <c r="F34" i="296"/>
  <c r="F34" i="295"/>
  <c r="F34" i="294"/>
  <c r="R33" i="250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O7"/>
  <c r="N7"/>
  <c r="F34" s="1"/>
  <c r="I34" l="1"/>
  <c r="H34" s="1"/>
  <c r="G34"/>
  <c r="R33" i="24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24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J34" i="241" s="1"/>
  <c r="I34" s="1"/>
  <c r="H34" s="1"/>
  <c r="G34" s="1"/>
  <c r="R3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J34" i="245" l="1"/>
  <c r="I34" s="1"/>
  <c r="H34" s="1"/>
  <c r="G34" s="1"/>
  <c r="J34" i="242"/>
  <c r="I34" s="1"/>
  <c r="H34" s="1"/>
  <c r="G34"/>
  <c r="F34" i="245"/>
  <c r="F34" i="242"/>
  <c r="F34" i="241"/>
  <c r="R32" i="281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2" i="34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2" i="2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1" i="77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J33" i="280" l="1"/>
  <c r="J33" i="281"/>
  <c r="I33"/>
  <c r="H33" s="1"/>
  <c r="G33"/>
  <c r="J33" i="341"/>
  <c r="I33" s="1"/>
  <c r="H33" s="1"/>
  <c r="G33"/>
  <c r="I33" i="280"/>
  <c r="H33" s="1"/>
  <c r="G33" s="1"/>
  <c r="J34" i="238"/>
  <c r="I34" s="1"/>
  <c r="H34" s="1"/>
  <c r="G34"/>
  <c r="F33" i="281"/>
  <c r="F33" i="341"/>
  <c r="F33" i="280"/>
  <c r="F34" i="238"/>
  <c r="F32" i="77"/>
  <c r="R32" i="32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I33" s="1"/>
  <c r="H33" s="1"/>
  <c r="Q6"/>
  <c r="P6"/>
  <c r="O6"/>
  <c r="N6"/>
  <c r="G33" l="1"/>
  <c r="F33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2" s="1"/>
  <c r="Q6"/>
  <c r="P6"/>
  <c r="O6"/>
  <c r="N6"/>
  <c r="R5"/>
  <c r="Q5"/>
  <c r="P5"/>
  <c r="O5"/>
  <c r="N5"/>
  <c r="J32" i="131"/>
  <c r="I32"/>
  <c r="H32"/>
  <c r="G32"/>
  <c r="F32"/>
  <c r="F32" i="114" l="1"/>
  <c r="I32"/>
  <c r="H32"/>
  <c r="G32" s="1"/>
</calcChain>
</file>

<file path=xl/sharedStrings.xml><?xml version="1.0" encoding="utf-8"?>
<sst xmlns="http://schemas.openxmlformats.org/spreadsheetml/2006/main" count="9107" uniqueCount="134">
  <si>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</si>
  <si>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</si>
  <si>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</si>
  <si>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</si>
  <si>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</si>
  <si>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</si>
  <si>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</si>
  <si>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</si>
  <si>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</si>
  <si>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</si>
  <si>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</si>
  <si>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</si>
  <si>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</si>
  <si>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</si>
  <si>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</si>
  <si>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</si>
  <si>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</si>
  <si>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</si>
  <si>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</si>
  <si>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</si>
  <si>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</si>
  <si>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</si>
  <si>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</si>
  <si>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</si>
  <si>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</si>
  <si>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</si>
  <si>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</si>
  <si>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</si>
  <si>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</si>
  <si>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</si>
  <si>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</si>
  <si>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</si>
  <si>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</si>
  <si>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</si>
  <si>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</si>
  <si>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</si>
  <si>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</si>
  <si>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</si>
  <si>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</si>
  <si>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</si>
  <si>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</si>
  <si>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</si>
  <si>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</si>
  <si>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</si>
  <si>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</si>
  <si>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</si>
  <si>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</si>
  <si>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</si>
  <si>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</si>
  <si>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</si>
  <si>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</si>
  <si>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</si>
  <si>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>(пропозиція земельної комісії)</t>
  </si>
  <si>
    <t>результатів поіменного голосування депутатів Сквирської міської ради VII скликання  56-ї чергової сесії від 16 липня 2020 року</t>
  </si>
  <si>
    <t>результатів поіменного голосування депутатів Сквирської міської ради VII скликання  58-ї чергової сесії від 17 вересня 2020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</si>
  <si>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58-у сесію</t>
    </r>
  </si>
  <si>
    <r>
      <t xml:space="preserve">ЗА РІШЕННЯ: 1.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№1186-49-VІI від 19 грудня 2019 року «Про місцевий бюджет міста Сквира на 2020 рік 10320301000 (код бюджету)».</t>
    </r>
  </si>
  <si>
    <r>
      <t xml:space="preserve">ЗА РІШЕННЯ: 3. </t>
    </r>
    <r>
      <rPr>
        <sz val="14"/>
        <color theme="1"/>
        <rFont val="Times New Roman"/>
        <family val="1"/>
        <charset val="204"/>
      </rPr>
      <t xml:space="preserve">Про припинення права постійного користування земельною ділянкою юридичній особі - Сквирський ринок Київської регіональної спілки споживчої кооперації </t>
    </r>
  </si>
  <si>
    <r>
      <t xml:space="preserve">ЗА РІШЕННЯ: 4. </t>
    </r>
    <r>
      <rPr>
        <sz val="14"/>
        <color theme="1"/>
        <rFont val="Times New Roman"/>
        <family val="1"/>
        <charset val="204"/>
      </rPr>
      <t>Про затвердження Положення про рекламу</t>
    </r>
  </si>
  <si>
    <r>
      <t xml:space="preserve">ЗА РІШЕННЯ: 6. </t>
    </r>
    <r>
      <rPr>
        <sz val="14"/>
        <color theme="1"/>
        <rFont val="Times New Roman"/>
        <family val="1"/>
        <charset val="204"/>
      </rPr>
      <t>Про аудиторську перевірку комунального підприємства «Сквирське комунальне господарство»</t>
    </r>
  </si>
  <si>
    <r>
      <t>ЗА РІШЕННЯ: 7.</t>
    </r>
    <r>
      <rPr>
        <sz val="14"/>
        <color theme="1"/>
        <rFont val="Times New Roman"/>
        <family val="1"/>
        <charset val="204"/>
      </rPr>
      <t xml:space="preserve"> Звіт начальника комунального підприємства «Сквирське комунальне господарство» за 6 місяців 2020 року</t>
    </r>
  </si>
  <si>
    <r>
      <t xml:space="preserve">ЗА РІШЕННЯ: 8. </t>
    </r>
    <r>
      <rPr>
        <sz val="14"/>
        <color theme="1"/>
        <rFont val="Times New Roman"/>
        <family val="1"/>
        <charset val="204"/>
      </rPr>
      <t>Звіт директора комунального підприємства «Сквираблагоустрій» за 6 місяців 2020 року</t>
    </r>
  </si>
  <si>
    <r>
      <t xml:space="preserve">ЗА РІШЕННЯ: 9. </t>
    </r>
    <r>
      <rPr>
        <sz val="14"/>
        <color theme="1"/>
        <rFont val="Times New Roman"/>
        <family val="1"/>
        <charset val="204"/>
      </rPr>
      <t>Звіт директора комунального підприємства «Сквир-водоканал» за 6 місяців 2020 року</t>
    </r>
  </si>
  <si>
    <r>
      <t xml:space="preserve">ЗА РІШЕННЯ:  10. </t>
    </r>
    <r>
      <rPr>
        <sz val="14"/>
        <color theme="1"/>
        <rFont val="Times New Roman"/>
        <family val="1"/>
        <charset val="204"/>
      </rPr>
      <t>Про розгляд заяви керівника ТОВ «БУДЄВРО-КОМПАНІ» щодо передачі комунального майна в оренду</t>
    </r>
  </si>
  <si>
    <r>
      <t xml:space="preserve">ЗА РІШЕННЯ: 12.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земельних ділянок громадянам.</t>
    </r>
  </si>
  <si>
    <r>
      <t xml:space="preserve">ЗА РІШЕННЯ: 11.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громадянам.</t>
    </r>
  </si>
  <si>
    <r>
      <t xml:space="preserve">ЗА РІШЕННЯ: 13.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встановлення меж земельних ділянок, що знаходяться у спільній сумісній (частковій) власності громадян. </t>
    </r>
  </si>
  <si>
    <r>
      <t xml:space="preserve">ЗА РІШЕННЯ: 14. </t>
    </r>
    <r>
      <rPr>
        <sz val="14"/>
        <color theme="1"/>
        <rFont val="Times New Roman"/>
        <family val="1"/>
        <charset val="204"/>
      </rPr>
      <t>Про погодження зняття з балансу одноповерхової нежитлової будівлі (бувшого столярного цеху) за адресою вул. Гоголя,13 а в м. Сквира</t>
    </r>
  </si>
  <si>
    <r>
      <t xml:space="preserve">ЗА РІШЕННЯ: 15. </t>
    </r>
    <r>
      <rPr>
        <sz val="14"/>
        <color theme="1"/>
        <rFont val="Times New Roman"/>
        <family val="1"/>
        <charset val="204"/>
      </rPr>
      <t>Про надання дозволу Релігійній громаді Української Православної Церкви – Київський Патріархат Святителя Миколая на розробку проекту землеустрою щодо відведення в постійне користування земельної ділянки за адресою вул. Гоголя,13 в м. Сквира</t>
    </r>
  </si>
  <si>
    <r>
      <t xml:space="preserve">ЗА РІШЕННЯ: 16.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постійне користування земельної ділянки несільськогосподарського призначення Свято – Успенській парафії Української Православної Церкви по вул. Соборна, 30 а в м. Сквира виготовлений ТОВ «Межувальник»</t>
    </r>
  </si>
  <si>
    <r>
      <t xml:space="preserve">ЗА РІШЕННЯ: 17. </t>
    </r>
    <r>
      <rPr>
        <sz val="14"/>
        <color theme="1"/>
        <rFont val="Times New Roman"/>
        <family val="1"/>
        <charset val="204"/>
      </rPr>
      <t>Про надання дозволу Сквирському районному споживчому товариству на розробку проекту землеустрою щодо відведення в оренду земельної ділянки для обслуговування нежитлової будівлі за адресою: вул. Соборна,18 а у м. Сквира.</t>
    </r>
  </si>
  <si>
    <r>
      <t xml:space="preserve">ЗА РІШЕННЯ: 18. </t>
    </r>
    <r>
      <rPr>
        <sz val="14"/>
        <color theme="1"/>
        <rFont val="Times New Roman"/>
        <family val="1"/>
        <charset val="204"/>
      </rPr>
      <t>Про розробку проекту землеустрою щодо відведення у постійне користування земельної  ділянки по вул.Богачевського,35 а у м.Сквира.</t>
    </r>
  </si>
  <si>
    <r>
      <t xml:space="preserve">ЗА РІШЕННЯ: 20. </t>
    </r>
    <r>
      <rPr>
        <sz val="14"/>
        <color theme="1"/>
        <rFont val="Times New Roman"/>
        <family val="1"/>
        <charset val="204"/>
      </rPr>
      <t>Про продаж земельної ділянки несільськогосподарського призначення за адресою м. Сквира вул. Шевченка,2 а, на якій розташовано об’єкт нерухомого майна</t>
    </r>
  </si>
  <si>
    <r>
      <t xml:space="preserve">ЗА РІШЕННЯ: 19. </t>
    </r>
    <r>
      <rPr>
        <sz val="14"/>
        <color theme="1"/>
        <rFont val="Times New Roman"/>
        <family val="1"/>
        <charset val="204"/>
      </rPr>
      <t>Про продаж земельної ділянки несільськогосподарського призначення за адресою м. Сквира вул. Незалежності, 208 в, на якій розташовано об’єкт нерухомого майна</t>
    </r>
  </si>
  <si>
    <r>
      <t xml:space="preserve">ЗА РІШЕННЯ: 30. </t>
    </r>
    <r>
      <rPr>
        <sz val="14"/>
        <color theme="1"/>
        <rFont val="Times New Roman"/>
        <family val="1"/>
        <charset val="204"/>
      </rPr>
      <t>Про продовження терміну дії угодипро порядок користування земельноюділянкою на період виготовлення фізичній особі – підприємцю Бондар І.С. по вул. Липовецька, біля ветлікарні у м.Сквира</t>
    </r>
  </si>
  <si>
    <r>
      <t xml:space="preserve">ЗА РІШЕННЯ: 29. </t>
    </r>
    <r>
      <rPr>
        <sz val="14"/>
        <color theme="1"/>
        <rFont val="Times New Roman"/>
        <family val="1"/>
        <charset val="204"/>
      </rPr>
      <t>Про продовження терміну дії угодипро порядок користування земельноюділянкою на період виготовлення фізичній особі – підприємцю Бондар І.С. по вул. Липовецька, неподалік магазину «Тріумф»  у м.Сквира</t>
    </r>
  </si>
  <si>
    <r>
      <t xml:space="preserve">ЗА РІШЕННЯ: 28. </t>
    </r>
    <r>
      <rPr>
        <sz val="14"/>
        <color theme="1"/>
        <rFont val="Times New Roman"/>
        <family val="1"/>
        <charset val="204"/>
      </rPr>
      <t>Про продовження терміну дії угодипро порядок користування земельноюділянкою на період виготовлення фізичній особі – підприємцю Бондар І.С. по вул. Соборна, ТОВ «Сквиратекс»  у м.Сквира</t>
    </r>
  </si>
  <si>
    <r>
      <t xml:space="preserve">ЗА РІШЕННЯ: 27. </t>
    </r>
    <r>
      <rPr>
        <sz val="14"/>
        <color theme="1"/>
        <rFont val="Times New Roman"/>
        <family val="1"/>
        <charset val="204"/>
      </rPr>
      <t>Про продовження терміну дії угоди про порядок користування земельною ділянкою на період виготовлення фізичній особі – підприємцю Бондар І.С. по вул. Залізнична у м.Сквира</t>
    </r>
  </si>
  <si>
    <r>
      <t xml:space="preserve">ЗА РІШЕННЯ: 26. </t>
    </r>
    <r>
      <rPr>
        <sz val="14"/>
        <color theme="1"/>
        <rFont val="Times New Roman"/>
        <family val="1"/>
        <charset val="204"/>
      </rPr>
      <t>Про продовження терміну дії угоди про порядок користування земельною ділянкою на період виготовлення документації ТОВ «Київоблпреса» по вул. Соборна, б/н , біля магазину «Віта» та по вул. Соборна, б/н , біля аптеки «Будьте здорові» в м.Сквира</t>
    </r>
  </si>
  <si>
    <r>
      <t xml:space="preserve">ЗА РІШЕННЯ: 25. </t>
    </r>
    <r>
      <rPr>
        <sz val="14"/>
        <color theme="1"/>
        <rFont val="Times New Roman"/>
        <family val="1"/>
        <charset val="204"/>
      </rPr>
      <t>Про продовження терміну дії угоди про порядок користування земельною ділянкою на період виготовлення документації ФОП Чорній Людмилі Олексіївні по вул. Київська, б/н в м.Сквира</t>
    </r>
  </si>
  <si>
    <r>
      <t xml:space="preserve">ЗА РІШЕННЯ: 24. </t>
    </r>
    <r>
      <rPr>
        <sz val="14"/>
        <color theme="1"/>
        <rFont val="Times New Roman"/>
        <family val="1"/>
        <charset val="204"/>
      </rPr>
      <t>Про надання в оренду земельної ділянки несільськогосподарського призначення ФОП Рясна – Логвинюк Юлії Юріївні по вул. Київська, б/н у м. Сквира</t>
    </r>
  </si>
  <si>
    <r>
      <t xml:space="preserve">ЗА РІШЕННЯ: 23. </t>
    </r>
    <r>
      <rPr>
        <sz val="14"/>
        <color theme="1"/>
        <rFont val="Times New Roman"/>
        <family val="1"/>
        <charset val="204"/>
      </rPr>
      <t>Про надання в оренду земельної ділянки несільськогосподарського призначення Чех С.М. по вул. Київська, б/н у м. Сквира</t>
    </r>
  </si>
  <si>
    <r>
      <t xml:space="preserve">ЗА РІШЕННЯ: 22. </t>
    </r>
    <r>
      <rPr>
        <sz val="14"/>
        <color theme="1"/>
        <rFont val="Times New Roman"/>
        <family val="1"/>
        <charset val="204"/>
      </rPr>
      <t>Про надання дозволу Сквирському районному споживчому товариству на розробку проекту землеустрою щодо відведення в оренду земельної ділянки для обслуговування нежитлової будівлі за адресою вул. Соборна,20 у м. Сквира</t>
    </r>
  </si>
  <si>
    <r>
      <t xml:space="preserve">ЗА РІШЕННЯ: 21. </t>
    </r>
    <r>
      <rPr>
        <sz val="14"/>
        <color theme="1"/>
        <rFont val="Times New Roman"/>
        <family val="1"/>
        <charset val="204"/>
      </rPr>
      <t>Про надання дозволу Сквирському районному споживчому товариству на розробку проекту землеустрою щодо відведення в оренду земельної ділянки для обслуговування нежитлової будівлі за адресою вул. Залізнична,6а у м. Сквира</t>
    </r>
  </si>
  <si>
    <r>
      <t xml:space="preserve">ЗА РІШЕННЯ: 31. </t>
    </r>
    <r>
      <rPr>
        <sz val="14"/>
        <color theme="1"/>
        <rFont val="Times New Roman"/>
        <family val="1"/>
        <charset val="204"/>
      </rPr>
      <t>Про надання дозволу на розробку проектуземлеустрою щодо відведення земельноїділянки у користування на умовах орендигромадянам Тарасенко Юрію Івановичу таШелепуну Юрію Володимировичу загальноюплощею 0,2336 га по вул. Слобідська, 100 А в м.Сквира</t>
    </r>
  </si>
  <si>
    <r>
      <t xml:space="preserve">ЗА РІШЕННЯ: 56.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Паршіній Людмилі Дмитрівні по вул. Партизанська, 11 у м. Сквира, виготовлену ТОВ «Земельний проект».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</si>
  <si>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58-у сесію</t>
    </r>
  </si>
  <si>
    <r>
      <t xml:space="preserve">ЗА РІШЕННЯ: 55.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та передачу у приватну спільну сумісну власність гр. Янчук Оксані Юріївні та гр. Янчук Сергію Анатолійовичу по вул. Піщана, 103 у м. Сквира, виготовлену ТОВ «Земельний проект».</t>
    </r>
  </si>
  <si>
    <r>
      <t xml:space="preserve">ЗА РІШЕННЯ: 54.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Олексієнку Костянтину Ростиславовичу по пров. Прорізний, 4 у м. Сквира, виготовлену ФОП «Шеремет С.І.»</t>
    </r>
  </si>
  <si>
    <r>
      <t xml:space="preserve">ЗА РІШЕННЯ: 41.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земельної ділянки у власність громадянину Деркачу Миколі Івановичу по вул. Лісова, б/н у м. Сквира, 
виготовлений ТОВ «Межувальник»
</t>
    </r>
  </si>
  <si>
    <r>
      <t xml:space="preserve">ЗА РІШЕННЯ: 40.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земельної ділянки у власність громадянці Букіній Наталії Сергіївні по пров. Новоселицький, 4 вм. Сквира, виготовлений ТОВ «Межувальник» </t>
    </r>
  </si>
  <si>
    <r>
      <t xml:space="preserve">ЗА РІШЕННЯ: 52.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гр. Писарюк Надії Миколаївні та гр. Писарюк Василю Вікторовичу по вул. Партизанська, 42 у м. Сквира, виготовлену ТОВ «Земельний проект»</t>
    </r>
  </si>
  <si>
    <r>
      <t xml:space="preserve">ЗА РІШЕННЯ: 53.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Казаковій Надії Леонідівні по вул. Поліська, 5 у м. Сквира, виготовлену ФОП «Шеремет С.І.»</t>
    </r>
  </si>
  <si>
    <r>
      <t xml:space="preserve">ЗА РІШЕННЯ: 51.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Нагорній Тамарі Вікторівні по пров. Архітектурний, 2 у м. Сквира, виготовлену ТОВ «Земельний проект».</t>
    </r>
  </si>
  <si>
    <r>
      <t xml:space="preserve">ЗА РІШЕННЯ: 50.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Невмержицькому Юрію Івановичу по вул. Польова, 36 у м. Сквира, виготовлену ТОВ «Земельний проект»</t>
    </r>
  </si>
  <si>
    <r>
      <t xml:space="preserve">ЗА РІШЕННЯ: 49. </t>
    </r>
    <r>
      <rPr>
        <sz val="14"/>
        <color theme="1"/>
        <rFont val="Times New Roman"/>
        <family val="1"/>
        <charset val="204"/>
      </rPr>
      <t>Про затвердження проекту землеустрою  щодо відведення у власність земельної ділянки громадянину Задніпрянко Олександру Миколайовичу по вул. Відродження, 50 у м. Сквира, виготовлену ТОВ «Земельний проект»</t>
    </r>
  </si>
  <si>
    <r>
      <t xml:space="preserve">ЗА РІШЕННЯ: 48. </t>
    </r>
    <r>
      <rPr>
        <sz val="14"/>
        <color theme="1"/>
        <rFont val="Times New Roman"/>
        <family val="1"/>
        <charset val="204"/>
      </rPr>
      <t xml:space="preserve"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гр. Тимошенку Миколі Степановичу по пров. Кільцевий, буд. 14, в м. Сквира, виготовлену ФОП «Шеремет С. І.». </t>
    </r>
  </si>
  <si>
    <r>
      <t xml:space="preserve">ЗА РІШЕННЯ: 47.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Дзюбенко Петру Семеновичу по вул. Сонячна, 44 у м. Сквира, виготовлену ТОВ «Земельний проект»</t>
    </r>
  </si>
  <si>
    <t>Бусол Євгеній Ігорович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</si>
  <si>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№А-1-58</t>
    </r>
    <r>
      <rPr>
        <sz val="14"/>
        <color theme="1"/>
        <rFont val="Times New Roman"/>
        <family val="1"/>
        <charset val="204"/>
      </rPr>
      <t xml:space="preserve"> Про внесення змін до Програми розроблення містобудівної документації в м.Сквира на 2020 рік (пропозиція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</si>
  <si>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№13 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</si>
  <si>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Програми фінансової підтримки підприємств комунальної власності Сквирської міської ради на 2020 рік</t>
    </r>
  </si>
  <si>
    <r>
      <t>ЗА РІШЕННЯ: №А-3-58</t>
    </r>
    <r>
      <rPr>
        <sz val="14"/>
        <color theme="1"/>
        <rFont val="Times New Roman"/>
        <family val="1"/>
        <charset val="204"/>
      </rPr>
      <t xml:space="preserve"> Про внесення змін до Програми розвитку земельних відносин та охорони земель,продажу земельних ділянок , в т ому числі на земельних торгах у формі аукціону на 2020 рік на території м.Сквира</t>
    </r>
  </si>
  <si>
    <r>
      <t xml:space="preserve">ЗА РІШЕННЯ: </t>
    </r>
    <r>
      <rPr>
        <b/>
        <sz val="14"/>
        <color theme="1"/>
        <rFont val="Times New Roman"/>
        <family val="1"/>
        <charset val="204"/>
      </rPr>
      <t>№А-4-58</t>
    </r>
    <r>
      <rPr>
        <sz val="14"/>
        <color theme="1"/>
        <rFont val="Times New Roman"/>
        <family val="1"/>
        <charset val="204"/>
      </rPr>
      <t xml:space="preserve"> Про внесення змін до Програма ефективної роботи та реформування житлово-комунального господарства міста Сквира з централізованого водопостачання та водовідведення на 2020 рік.</t>
    </r>
  </si>
  <si>
    <r>
      <t xml:space="preserve">ЗА РІШЕННЯ: </t>
    </r>
    <r>
      <rPr>
        <b/>
        <sz val="14"/>
        <color theme="1"/>
        <rFont val="Times New Roman"/>
        <family val="1"/>
        <charset val="204"/>
      </rPr>
      <t>№А-5-58</t>
    </r>
    <r>
      <rPr>
        <sz val="14"/>
        <color theme="1"/>
        <rFont val="Times New Roman"/>
        <family val="1"/>
        <charset val="204"/>
      </rPr>
      <t xml:space="preserve"> Про внесення змін до Програми розвитку фізичної культури і спорту на 2020 рік у місті Сквира».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</si>
  <si>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№А-2-58</t>
    </r>
    <r>
      <rPr>
        <sz val="14"/>
        <color theme="1"/>
        <rFont val="Times New Roman"/>
        <family val="1"/>
        <charset val="204"/>
      </rPr>
      <t xml:space="preserve"> Про внесення змін до Програми утримання та розвитку дорожнього господарства міста Сквира  на 2020рік (пропозиція бюджетної комісії).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</si>
  <si>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в порядок денний питання</t>
    </r>
    <r>
      <rPr>
        <b/>
        <sz val="14"/>
        <color theme="1"/>
        <rFont val="Times New Roman"/>
        <family val="1"/>
        <charset val="204"/>
      </rPr>
      <t xml:space="preserve"> №А-3-58 </t>
    </r>
    <r>
      <rPr>
        <sz val="14"/>
        <color theme="1"/>
        <rFont val="Times New Roman"/>
        <family val="1"/>
        <charset val="204"/>
      </rPr>
      <t>Про внесення змін до Програми розвитку земельних відносин та охорони земель,продажу земельних ділянок , в т ому числі на земельних торгах у формі аукціону на 2020 рік на території м.Сквира (пропозиція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</si>
  <si>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№А-4-58</t>
    </r>
    <r>
      <rPr>
        <sz val="14"/>
        <color theme="1"/>
        <rFont val="Times New Roman"/>
        <family val="1"/>
        <charset val="204"/>
      </rPr>
      <t xml:space="preserve"> Про внесення змін до Програма ефективної роботи та реформування житлово-комунального господарства міста Сквира з централізованого водопостачання та водовідведення на 2020 рік (пропозиція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</si>
  <si>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№А-5-58</t>
    </r>
    <r>
      <rPr>
        <sz val="14"/>
        <color theme="1"/>
        <rFont val="Times New Roman"/>
        <family val="1"/>
        <charset val="204"/>
      </rPr>
      <t xml:space="preserve"> Про внесення змін до Програми розвитку фізичної культури і спорту на 2020 рік у місті Сквира» (пропозиція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</si>
  <si>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в порядок денний питання </t>
    </r>
    <r>
      <rPr>
        <b/>
        <sz val="14"/>
        <color theme="1"/>
        <rFont val="Times New Roman"/>
        <family val="1"/>
        <charset val="204"/>
      </rPr>
      <t>№А-6-58</t>
    </r>
    <r>
      <rPr>
        <sz val="14"/>
        <color theme="1"/>
        <rFont val="Times New Roman"/>
        <family val="1"/>
        <charset val="204"/>
      </rPr>
      <t xml:space="preserve"> Про зменшення розміру пайової участі у розвитку інфраструктури міста Сквира фізичній особі підприємцю Титарчуку К.В. (пропозиція бюджетної комісії)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</si>
  <si>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з порядку денного питання №7 </t>
    </r>
  </si>
  <si>
    <t>(пропозиція бюджетної комісії)</t>
  </si>
  <si>
    <r>
      <t>ЗА РІШЕННЯ: №А-2-58</t>
    </r>
    <r>
      <rPr>
        <sz val="14"/>
        <color theme="1"/>
        <rFont val="Times New Roman"/>
        <family val="1"/>
        <charset val="204"/>
      </rPr>
      <t xml:space="preserve"> Про внесення змін до Програми утримання та розвитку дорожнього господарства міста Сквира  на 2020рік </t>
    </r>
  </si>
  <si>
    <r>
      <t xml:space="preserve">ЗА РІШЕННЯ: №А-1-58 </t>
    </r>
    <r>
      <rPr>
        <sz val="14"/>
        <color theme="1"/>
        <rFont val="Times New Roman"/>
        <family val="1"/>
        <charset val="204"/>
      </rPr>
      <t xml:space="preserve">Про внесення змін до Програми розроблення містобудівної документації в м.Сквира на 2020 рік </t>
    </r>
  </si>
  <si>
    <r>
      <t>ЗА РІШЕННЯ: №А-6-58</t>
    </r>
    <r>
      <rPr>
        <sz val="14"/>
        <color theme="1"/>
        <rFont val="Times New Roman"/>
        <family val="1"/>
        <charset val="204"/>
      </rPr>
      <t xml:space="preserve"> Про зменшення розміру пайової участі у розвитку інфраструктури міста Сквира фізичній особі підприємцю Титарчуку К.В.</t>
    </r>
  </si>
  <si>
    <r>
      <t xml:space="preserve">ЗА РІШЕННЯ: 32. </t>
    </r>
    <r>
      <rPr>
        <sz val="14"/>
        <color theme="1"/>
        <rFont val="Times New Roman"/>
        <family val="1"/>
        <charset val="204"/>
      </rPr>
      <t>Про надання дозволу на розробку проектуземлеустрою щодо відведення  земельноїділянки громадянці Свистун Галині Миколаївні загальноюплощею 1,6528 га по вул. Незалежності,228/5 в м.Сквира</t>
    </r>
  </si>
  <si>
    <r>
      <t xml:space="preserve">ЗА РІШЕННЯ: 33. </t>
    </r>
    <r>
      <rPr>
        <sz val="14"/>
        <color theme="1"/>
        <rFont val="Times New Roman"/>
        <family val="1"/>
        <charset val="204"/>
      </rPr>
      <t>Про зміну цільового призначення земельної ділянки по вул. І.Франка, 30 у м. Сквира</t>
    </r>
  </si>
  <si>
    <r>
      <t xml:space="preserve">ЗА РІШЕННЯ: 34. </t>
    </r>
    <r>
      <rPr>
        <sz val="14"/>
        <color theme="1"/>
        <rFont val="Times New Roman"/>
        <family val="1"/>
        <charset val="204"/>
      </rPr>
      <t>Про погодження зміни юридичної адреси земельної ділянки площею 0,1000 га,яка знаходиться у власності Буюклі Тетяни Василівни</t>
    </r>
  </si>
  <si>
    <r>
      <t xml:space="preserve">ЗА РІШЕННЯ: 35. </t>
    </r>
    <r>
      <rPr>
        <sz val="14"/>
        <color theme="1"/>
        <rFont val="Times New Roman"/>
        <family val="1"/>
        <charset val="204"/>
      </rPr>
      <t>Про передачу у власність земельної ділянки несільськогосподарського призначення громадянці Оксенюк Любов Яківна по вул. Незалежності, 160 у м. Сквира</t>
    </r>
  </si>
  <si>
    <r>
      <t xml:space="preserve">ЗА РІШЕННЯ: 36. </t>
    </r>
    <r>
      <rPr>
        <sz val="14"/>
        <color theme="1"/>
        <rFont val="Times New Roman"/>
        <family val="1"/>
        <charset val="204"/>
      </rPr>
      <t>Про передачу у власність земельної ділянки несільськогосподарського призначення громадянину Медведєву Владиславу Олександровичу по пров. Гоголя,16 у м. Сквира</t>
    </r>
  </si>
  <si>
    <r>
      <t xml:space="preserve">ЗА РІШЕННЯ: 37. </t>
    </r>
    <r>
      <rPr>
        <sz val="14"/>
        <color theme="1"/>
        <rFont val="Times New Roman"/>
        <family val="1"/>
        <charset val="204"/>
      </rPr>
      <t>Про передачу у власність земельної ділянки несільськогосподарського призначення громадянці Бирсі Лідії Сергіївніпо вул. Шевченка, 30 у м. Сквира</t>
    </r>
  </si>
  <si>
    <r>
      <t xml:space="preserve">ЗА РІШЕННЯ: 42.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земельної ділянки у власність громадянці Гріневич Софії Олексіївні по пров. Новоселицький, 4 у м. Сквира, виготовлений ТОВ «Межувальник»</t>
    </r>
  </si>
  <si>
    <r>
      <t xml:space="preserve">ЗА РІШЕННЯ: 43.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гр. Панасюк Тетяні Миколаївні та гр. Рубленко Ігору Івановичу по вул. Академіка Кононського, 54, у м. Сквира, виготовлену ТОВ «Межувальник».</t>
    </r>
  </si>
  <si>
    <r>
      <t xml:space="preserve">ЗА РІШЕННЯ: 44.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Боркову Володимиру Євгеновичу по вул. Шевченка, 108 у м. Сквира, виготовлену ТОВ «Альфа-Зем»</t>
    </r>
  </si>
  <si>
    <r>
      <t xml:space="preserve">ЗА РІШЕННЯ: 45.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Березівському Миколі Миколайовичу по вул. Квітнева, 1 у м. Сквира, виготовлений ФОП «Світличний Володимир Дмитрович»</t>
    </r>
  </si>
  <si>
    <r>
      <t xml:space="preserve">ЗА РІШЕННЯ: 46.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Смокталь Марії Василівні по вул. Піщана, 85  у м. Сквира, виготовлену ФОП «Ставнича Лариса Вікторівна»</t>
    </r>
  </si>
  <si>
    <t>+</t>
  </si>
  <si>
    <t>ВІДСУТНІЙ</t>
  </si>
  <si>
    <t>ВІДСУТНЯ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</si>
  <si>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повторне голосування за проект рішення №6 "Про аудиторську перевірку комунального підприємства «Сквирське комунальне господарство»(пропозиція депутата Добровольського В. О.)</t>
    </r>
  </si>
  <si>
    <t>присутня</t>
  </si>
  <si>
    <t>ПРИСУТНЯ</t>
  </si>
  <si>
    <t>ЗА РІШЕННЯ: Відкласти розгляд даного питання</t>
  </si>
  <si>
    <r>
      <t xml:space="preserve">ЗА РІШЕННЯ: 5. Взяти до відома </t>
    </r>
    <r>
      <rPr>
        <sz val="14"/>
        <color theme="1"/>
        <rFont val="Times New Roman"/>
        <family val="1"/>
        <charset val="204"/>
      </rPr>
      <t xml:space="preserve">депутатський запит Радчука П.В. 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</si>
</sst>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14" fontId="12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Fill="1"/>
    <xf numFmtId="14" fontId="12" fillId="0" borderId="7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/>
    <xf numFmtId="0" fontId="0" fillId="0" borderId="10" xfId="0" applyFill="1" applyBorder="1"/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C1:R35"/>
  <sheetViews>
    <sheetView workbookViewId="0">
      <selection activeCell="F5" sqref="F5:K31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>
      <c r="C3" s="14" t="s">
        <v>55</v>
      </c>
      <c r="D3" s="14"/>
      <c r="E3" s="28"/>
      <c r="F3" s="28"/>
      <c r="G3" s="28"/>
      <c r="H3" s="28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126</v>
      </c>
      <c r="G5" s="33" t="s">
        <v>126</v>
      </c>
      <c r="H5" s="25"/>
      <c r="I5" s="25"/>
      <c r="J5" s="26"/>
      <c r="K5" s="23" t="s">
        <v>44</v>
      </c>
      <c r="N5" s="29">
        <f>IF(F5:F31="+",1,0)</f>
        <v>1</v>
      </c>
      <c r="O5" s="29">
        <f>IF(G5:G31="+",1,0)</f>
        <v>1</v>
      </c>
      <c r="P5" s="29">
        <f>IF(H5:H31="+",1,0)</f>
        <v>0</v>
      </c>
      <c r="Q5" s="29">
        <f>IF(I5:I31="+",1,0)</f>
        <v>0</v>
      </c>
      <c r="R5" s="29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1"/>
      <c r="N6" s="29">
        <f t="shared" ref="N6:R21" si="0">IF(F6:F32="+",1,0)</f>
        <v>1</v>
      </c>
      <c r="O6" s="29">
        <f t="shared" si="0"/>
        <v>1</v>
      </c>
      <c r="P6" s="29">
        <f t="shared" si="0"/>
        <v>0</v>
      </c>
      <c r="Q6" s="29">
        <f t="shared" si="0"/>
        <v>0</v>
      </c>
      <c r="R6" s="29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126</v>
      </c>
      <c r="G7" s="33" t="s">
        <v>126</v>
      </c>
      <c r="H7" s="25"/>
      <c r="I7" s="25"/>
      <c r="J7" s="26"/>
      <c r="K7" s="1"/>
      <c r="N7" s="29">
        <f t="shared" si="0"/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9" t="s">
        <v>127</v>
      </c>
      <c r="G8" s="40"/>
      <c r="H8" s="40"/>
      <c r="I8" s="40"/>
      <c r="J8" s="40"/>
      <c r="K8" s="41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127</v>
      </c>
      <c r="G9" s="40"/>
      <c r="H9" s="40"/>
      <c r="I9" s="40"/>
      <c r="J9" s="40"/>
      <c r="K9" s="4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126</v>
      </c>
      <c r="G10" s="33" t="s">
        <v>126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126</v>
      </c>
      <c r="G11" s="33" t="s">
        <v>126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 t="s">
        <v>126</v>
      </c>
      <c r="G12" s="33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3" t="s">
        <v>126</v>
      </c>
      <c r="G13" s="33" t="s">
        <v>126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9" t="s">
        <v>128</v>
      </c>
      <c r="G14" s="40"/>
      <c r="H14" s="40"/>
      <c r="I14" s="40"/>
      <c r="J14" s="40"/>
      <c r="K14" s="4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11</v>
      </c>
      <c r="D15" s="3" t="s">
        <v>98</v>
      </c>
      <c r="E15" s="4" t="s">
        <v>36</v>
      </c>
      <c r="F15" s="39" t="s">
        <v>127</v>
      </c>
      <c r="G15" s="40"/>
      <c r="H15" s="40"/>
      <c r="I15" s="40"/>
      <c r="J15" s="40"/>
      <c r="K15" s="4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 t="s">
        <v>126</v>
      </c>
      <c r="G16" s="24" t="s">
        <v>126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126</v>
      </c>
      <c r="G17" s="24" t="s">
        <v>126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9" t="s">
        <v>127</v>
      </c>
      <c r="G19" s="40"/>
      <c r="H19" s="40"/>
      <c r="I19" s="40"/>
      <c r="J19" s="40"/>
      <c r="K19" s="41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127</v>
      </c>
      <c r="G22" s="40"/>
      <c r="H22" s="40"/>
      <c r="I22" s="40"/>
      <c r="J22" s="40"/>
      <c r="K22" s="41"/>
      <c r="N22" s="29">
        <f t="shared" ref="N22:R31" si="1">IF(F22:F48="+",1,0)</f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1"/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 t="s">
        <v>126</v>
      </c>
      <c r="G24" s="24" t="s">
        <v>126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126</v>
      </c>
      <c r="G27" s="24" t="s">
        <v>126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9" t="s">
        <v>128</v>
      </c>
      <c r="G28" s="40"/>
      <c r="H28" s="40"/>
      <c r="I28" s="40"/>
      <c r="J28" s="40"/>
      <c r="K28" s="41"/>
      <c r="N28" s="29">
        <f t="shared" si="1"/>
        <v>0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 t="s">
        <v>126</v>
      </c>
      <c r="G29" s="24" t="s">
        <v>126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 t="s">
        <v>50</v>
      </c>
      <c r="R30" s="29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9" t="s">
        <v>128</v>
      </c>
      <c r="G31" s="40"/>
      <c r="H31" s="40"/>
      <c r="I31" s="40"/>
      <c r="J31" s="40"/>
      <c r="K31" s="4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19</v>
      </c>
      <c r="G32" s="8">
        <f>SUM(O5:O31)</f>
        <v>19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0">
    <mergeCell ref="C1:J1"/>
    <mergeCell ref="C2:K2"/>
    <mergeCell ref="F8:K8"/>
    <mergeCell ref="F9:K9"/>
    <mergeCell ref="F14:K14"/>
    <mergeCell ref="F15:K15"/>
    <mergeCell ref="F19:K19"/>
    <mergeCell ref="F22:K22"/>
    <mergeCell ref="F28:K28"/>
    <mergeCell ref="F31:K31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C1:R35"/>
  <sheetViews>
    <sheetView topLeftCell="C22" workbookViewId="0">
      <selection activeCell="F5" sqref="F5:K3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>
      <c r="C3" s="14" t="s">
        <v>51</v>
      </c>
      <c r="D3" s="14"/>
      <c r="E3" s="28"/>
      <c r="F3" s="28"/>
      <c r="G3" s="28"/>
      <c r="H3" s="28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126</v>
      </c>
      <c r="G5" s="33" t="s">
        <v>126</v>
      </c>
      <c r="H5" s="25"/>
      <c r="I5" s="25"/>
      <c r="J5" s="26"/>
      <c r="K5" s="23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1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126</v>
      </c>
      <c r="G7" s="33" t="s">
        <v>126</v>
      </c>
      <c r="H7" s="25"/>
      <c r="I7" s="25"/>
      <c r="J7" s="26"/>
      <c r="K7" s="1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9" t="s">
        <v>127</v>
      </c>
      <c r="G8" s="40"/>
      <c r="H8" s="40"/>
      <c r="I8" s="40"/>
      <c r="J8" s="40"/>
      <c r="K8" s="41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127</v>
      </c>
      <c r="G9" s="40"/>
      <c r="H9" s="40"/>
      <c r="I9" s="40"/>
      <c r="J9" s="40"/>
      <c r="K9" s="41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126</v>
      </c>
      <c r="G10" s="33" t="s">
        <v>126</v>
      </c>
      <c r="H10" s="25"/>
      <c r="I10" s="25"/>
      <c r="J10" s="26"/>
      <c r="K10" s="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126</v>
      </c>
      <c r="G11" s="33" t="s">
        <v>126</v>
      </c>
      <c r="H11" s="25"/>
      <c r="I11" s="25"/>
      <c r="J11" s="26"/>
      <c r="K11" s="1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 t="s">
        <v>126</v>
      </c>
      <c r="G12" s="33" t="s">
        <v>126</v>
      </c>
      <c r="H12" s="25"/>
      <c r="I12" s="25"/>
      <c r="J12" s="26"/>
      <c r="K12" s="1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2">
        <v>9</v>
      </c>
      <c r="D13" s="3" t="s">
        <v>29</v>
      </c>
      <c r="E13" s="4" t="s">
        <v>30</v>
      </c>
      <c r="F13" s="33" t="s">
        <v>126</v>
      </c>
      <c r="G13" s="33" t="s">
        <v>126</v>
      </c>
      <c r="H13" s="25"/>
      <c r="I13" s="25"/>
      <c r="J13" s="26"/>
      <c r="K13" s="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9" t="s">
        <v>128</v>
      </c>
      <c r="G14" s="40"/>
      <c r="H14" s="40"/>
      <c r="I14" s="40"/>
      <c r="J14" s="40"/>
      <c r="K14" s="41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2">
        <v>11</v>
      </c>
      <c r="D15" s="3" t="s">
        <v>98</v>
      </c>
      <c r="E15" s="4" t="s">
        <v>36</v>
      </c>
      <c r="F15" s="39" t="s">
        <v>127</v>
      </c>
      <c r="G15" s="40"/>
      <c r="H15" s="40"/>
      <c r="I15" s="40"/>
      <c r="J15" s="40"/>
      <c r="K15" s="41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 t="s">
        <v>126</v>
      </c>
      <c r="G16" s="24" t="s">
        <v>126</v>
      </c>
      <c r="H16" s="25"/>
      <c r="I16" s="25"/>
      <c r="J16" s="26"/>
      <c r="K16" s="1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126</v>
      </c>
      <c r="G17" s="24" t="s">
        <v>126</v>
      </c>
      <c r="H17" s="25"/>
      <c r="I17" s="25"/>
      <c r="J17" s="26"/>
      <c r="K17" s="1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126</v>
      </c>
      <c r="G18" s="24" t="s">
        <v>126</v>
      </c>
      <c r="H18" s="25"/>
      <c r="I18" s="25"/>
      <c r="J18" s="26"/>
      <c r="K18" s="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9" t="s">
        <v>127</v>
      </c>
      <c r="G19" s="40"/>
      <c r="H19" s="40"/>
      <c r="I19" s="40"/>
      <c r="J19" s="40"/>
      <c r="K19" s="41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3" t="s">
        <v>126</v>
      </c>
      <c r="G20" s="24" t="s">
        <v>126</v>
      </c>
      <c r="H20" s="25"/>
      <c r="I20" s="25"/>
      <c r="J20" s="26"/>
      <c r="K20" s="1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127</v>
      </c>
      <c r="G22" s="40"/>
      <c r="H22" s="40"/>
      <c r="I22" s="40"/>
      <c r="J22" s="40"/>
      <c r="K22" s="41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 t="s">
        <v>126</v>
      </c>
      <c r="G23" s="24" t="s">
        <v>126</v>
      </c>
      <c r="H23" s="25"/>
      <c r="I23" s="25"/>
      <c r="J23" s="26"/>
      <c r="K23" s="1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 t="s">
        <v>126</v>
      </c>
      <c r="G24" s="24" t="s">
        <v>126</v>
      </c>
      <c r="H24" s="25"/>
      <c r="I24" s="25"/>
      <c r="J24" s="26"/>
      <c r="K24" s="1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126</v>
      </c>
      <c r="G26" s="24" t="s">
        <v>126</v>
      </c>
      <c r="H26" s="25"/>
      <c r="I26" s="25"/>
      <c r="J26" s="26"/>
      <c r="K26" s="1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126</v>
      </c>
      <c r="G27" s="24" t="s">
        <v>126</v>
      </c>
      <c r="H27" s="25"/>
      <c r="I27" s="25"/>
      <c r="J27" s="26"/>
      <c r="K27" s="1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9" t="s">
        <v>128</v>
      </c>
      <c r="G28" s="40"/>
      <c r="H28" s="40"/>
      <c r="I28" s="40"/>
      <c r="J28" s="40"/>
      <c r="K28" s="41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 t="s">
        <v>126</v>
      </c>
      <c r="G29" s="24" t="s">
        <v>126</v>
      </c>
      <c r="H29" s="25"/>
      <c r="I29" s="25"/>
      <c r="J29" s="26"/>
      <c r="K29" s="1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9" t="s">
        <v>128</v>
      </c>
      <c r="G31" s="40"/>
      <c r="H31" s="40"/>
      <c r="I31" s="40"/>
      <c r="J31" s="40"/>
      <c r="K31" s="41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19</v>
      </c>
      <c r="G32" s="8">
        <f>SUM(O5:O31)</f>
        <v>19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0">
    <mergeCell ref="C1:J1"/>
    <mergeCell ref="C2:K2"/>
    <mergeCell ref="F8:K8"/>
    <mergeCell ref="F9:K9"/>
    <mergeCell ref="F14:K14"/>
    <mergeCell ref="F15:K15"/>
    <mergeCell ref="F19:K19"/>
    <mergeCell ref="F22:K22"/>
    <mergeCell ref="F28:K28"/>
    <mergeCell ref="F31:K31"/>
  </mergeCells>
  <pageMargins left="0" right="0" top="0" bottom="0" header="0.19685039370078741" footer="0.31496062992125984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rgb="FFFFFF00"/>
  </sheetPr>
  <dimension ref="C1:R37"/>
  <sheetViews>
    <sheetView topLeftCell="C9" workbookViewId="0">
      <selection activeCell="F16" sqref="F16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56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53.2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/>
      <c r="H12" s="25"/>
      <c r="I12" s="25"/>
      <c r="J12" s="26" t="s">
        <v>126</v>
      </c>
      <c r="K12" s="1"/>
      <c r="N12" s="29">
        <f t="shared" si="0"/>
        <v>1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1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9" t="s">
        <v>128</v>
      </c>
      <c r="G30" s="40"/>
      <c r="H30" s="40"/>
      <c r="I30" s="40"/>
      <c r="J30" s="40"/>
      <c r="K30" s="4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19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C1:J1"/>
    <mergeCell ref="C2:K2"/>
    <mergeCell ref="C3:K5"/>
    <mergeCell ref="F10:K10"/>
    <mergeCell ref="F11:K11"/>
    <mergeCell ref="F33:K33"/>
    <mergeCell ref="F16:K16"/>
    <mergeCell ref="F17:K17"/>
    <mergeCell ref="F21:K21"/>
    <mergeCell ref="F24:K24"/>
    <mergeCell ref="F30:K30"/>
  </mergeCells>
  <pageMargins left="0" right="0" top="0" bottom="0" header="0.19685039370078741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"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101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33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26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/>
      <c r="H12" s="25"/>
      <c r="I12" s="25"/>
      <c r="J12" s="26" t="s">
        <v>126</v>
      </c>
      <c r="K12" s="1"/>
      <c r="N12" s="37">
        <f t="shared" si="0"/>
        <v>1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1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26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9" t="s">
        <v>128</v>
      </c>
      <c r="G30" s="40"/>
      <c r="H30" s="40"/>
      <c r="I30" s="40"/>
      <c r="J30" s="40"/>
      <c r="K30" s="41"/>
      <c r="N30" s="37">
        <f t="shared" si="1"/>
        <v>0</v>
      </c>
      <c r="O30" s="37">
        <f t="shared" si="1"/>
        <v>0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19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C1:J1"/>
    <mergeCell ref="C2:K2"/>
    <mergeCell ref="C3:K5"/>
    <mergeCell ref="F10:K10"/>
    <mergeCell ref="F11:K11"/>
    <mergeCell ref="F33:K33"/>
    <mergeCell ref="F16:K16"/>
    <mergeCell ref="F17:K17"/>
    <mergeCell ref="F21:K21"/>
    <mergeCell ref="F24:K24"/>
    <mergeCell ref="F30:K30"/>
  </mergeCells>
  <pageMargins left="0" right="0" top="0" bottom="0" header="0.19685039370078741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39" customHeight="1">
      <c r="C3" s="44" t="s">
        <v>113</v>
      </c>
      <c r="D3" s="45"/>
      <c r="E3" s="45"/>
      <c r="F3" s="45"/>
      <c r="G3" s="45"/>
      <c r="H3" s="45"/>
      <c r="I3" s="45"/>
      <c r="J3" s="45"/>
      <c r="K3" s="45"/>
    </row>
    <row r="4" spans="3:18" ht="9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24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/>
      <c r="H11" s="25"/>
      <c r="I11" s="25"/>
      <c r="J11" s="26" t="s">
        <v>126</v>
      </c>
      <c r="K11" s="1"/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5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35.25" customHeight="1">
      <c r="C3" s="44" t="s">
        <v>112</v>
      </c>
      <c r="D3" s="47"/>
      <c r="E3" s="47"/>
      <c r="F3" s="47"/>
      <c r="G3" s="47"/>
      <c r="H3" s="47"/>
      <c r="I3" s="47"/>
      <c r="J3" s="47"/>
      <c r="K3" s="47"/>
    </row>
    <row r="4" spans="3:18" ht="9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24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/>
      <c r="H11" s="25"/>
      <c r="I11" s="25"/>
      <c r="J11" s="26" t="s">
        <v>126</v>
      </c>
      <c r="K11" s="1"/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54" customHeight="1">
      <c r="C3" s="44" t="s">
        <v>102</v>
      </c>
      <c r="D3" s="47"/>
      <c r="E3" s="47"/>
      <c r="F3" s="47"/>
      <c r="G3" s="47"/>
      <c r="H3" s="47"/>
      <c r="I3" s="47"/>
      <c r="J3" s="47"/>
      <c r="K3" s="47"/>
      <c r="O3" s="38"/>
    </row>
    <row r="4" spans="3:18" ht="9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24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/>
      <c r="H11" s="25"/>
      <c r="I11" s="25"/>
      <c r="J11" s="26" t="s">
        <v>126</v>
      </c>
      <c r="K11" s="1"/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61.5" customHeight="1">
      <c r="C3" s="44" t="s">
        <v>103</v>
      </c>
      <c r="D3" s="45"/>
      <c r="E3" s="45"/>
      <c r="F3" s="45"/>
      <c r="G3" s="45"/>
      <c r="H3" s="45"/>
      <c r="I3" s="45"/>
      <c r="J3" s="45"/>
      <c r="K3" s="45"/>
    </row>
    <row r="4" spans="3:18" ht="9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24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/>
      <c r="H11" s="25"/>
      <c r="I11" s="25"/>
      <c r="J11" s="26" t="s">
        <v>126</v>
      </c>
      <c r="K11" s="1"/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23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45" customHeight="1">
      <c r="C3" s="44" t="s">
        <v>104</v>
      </c>
      <c r="D3" s="45"/>
      <c r="E3" s="45"/>
      <c r="F3" s="45"/>
      <c r="G3" s="45"/>
      <c r="H3" s="45"/>
      <c r="I3" s="45"/>
      <c r="J3" s="45"/>
      <c r="K3" s="45"/>
    </row>
    <row r="4" spans="3:18" ht="9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24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/>
      <c r="H11" s="25"/>
      <c r="I11" s="25"/>
      <c r="J11" s="26" t="s">
        <v>126</v>
      </c>
      <c r="K11" s="1"/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39.75" customHeight="1">
      <c r="C3" s="44" t="s">
        <v>114</v>
      </c>
      <c r="D3" s="45"/>
      <c r="E3" s="45"/>
      <c r="F3" s="45"/>
      <c r="G3" s="45"/>
      <c r="H3" s="45"/>
      <c r="I3" s="45"/>
      <c r="J3" s="45"/>
      <c r="K3" s="45"/>
    </row>
    <row r="4" spans="3:18" ht="9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24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/>
      <c r="H11" s="25"/>
      <c r="I11" s="25"/>
      <c r="J11" s="26" t="s">
        <v>126</v>
      </c>
      <c r="K11" s="1"/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1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C1:R36"/>
  <sheetViews>
    <sheetView topLeftCell="C22" workbookViewId="0">
      <selection activeCell="M31" sqref="M31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57</v>
      </c>
      <c r="D3" s="51"/>
      <c r="E3" s="51"/>
      <c r="F3" s="51"/>
      <c r="G3" s="51"/>
      <c r="H3" s="51"/>
      <c r="I3" s="51"/>
      <c r="J3" s="51"/>
      <c r="K3" s="51"/>
      <c r="L3" s="9"/>
    </row>
    <row r="4" spans="3:18" ht="26.25" customHeight="1">
      <c r="C4" s="52"/>
      <c r="D4" s="52"/>
      <c r="E4" s="52"/>
      <c r="F4" s="52"/>
      <c r="G4" s="52"/>
      <c r="H4" s="52"/>
      <c r="I4" s="52"/>
      <c r="J4" s="52"/>
      <c r="K4" s="52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33"/>
      <c r="H7" s="25"/>
      <c r="I7" s="25" t="s">
        <v>126</v>
      </c>
      <c r="J7" s="26"/>
      <c r="K7" s="1"/>
      <c r="N7" s="29">
        <f t="shared" ref="N7:R22" si="0">IF(F7:F33="+",1,0)</f>
        <v>1</v>
      </c>
      <c r="O7" s="29">
        <f t="shared" si="0"/>
        <v>0</v>
      </c>
      <c r="P7" s="29">
        <f t="shared" si="0"/>
        <v>0</v>
      </c>
      <c r="Q7" s="29">
        <f t="shared" si="0"/>
        <v>1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33" t="s">
        <v>126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/>
      <c r="H11" s="25"/>
      <c r="I11" s="25"/>
      <c r="J11" s="26" t="s">
        <v>126</v>
      </c>
      <c r="K11" s="1"/>
      <c r="N11" s="29">
        <f t="shared" si="0"/>
        <v>1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1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17</v>
      </c>
      <c r="H33" s="8">
        <f>SUM(P6:P32)</f>
        <v>0</v>
      </c>
      <c r="I33" s="8">
        <f>SUM(Q6:Q32)</f>
        <v>1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57" customHeight="1">
      <c r="C3" s="44" t="s">
        <v>99</v>
      </c>
      <c r="D3" s="45"/>
      <c r="E3" s="45"/>
      <c r="F3" s="45"/>
      <c r="G3" s="45"/>
      <c r="H3" s="45"/>
      <c r="I3" s="45"/>
      <c r="J3" s="45"/>
      <c r="K3" s="45"/>
    </row>
    <row r="4" spans="3:18" ht="9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23" t="s">
        <v>44</v>
      </c>
      <c r="N6" s="35">
        <f>IF(F6:F32="+",1,0)</f>
        <v>1</v>
      </c>
      <c r="O6" s="35">
        <f>IF(G6:G32="+",1,0)</f>
        <v>1</v>
      </c>
      <c r="P6" s="35">
        <f>IF(H6:H32="+",1,0)</f>
        <v>0</v>
      </c>
      <c r="Q6" s="35">
        <f>IF(I6:I32="+",1,0)</f>
        <v>0</v>
      </c>
      <c r="R6" s="35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33" t="s">
        <v>126</v>
      </c>
      <c r="H7" s="25"/>
      <c r="I7" s="25"/>
      <c r="J7" s="26"/>
      <c r="K7" s="1"/>
      <c r="N7" s="35">
        <f t="shared" ref="N7:R22" si="0">IF(F7:F33="+",1,0)</f>
        <v>1</v>
      </c>
      <c r="O7" s="35">
        <f t="shared" si="0"/>
        <v>1</v>
      </c>
      <c r="P7" s="35">
        <f t="shared" si="0"/>
        <v>0</v>
      </c>
      <c r="Q7" s="35">
        <f t="shared" si="0"/>
        <v>0</v>
      </c>
      <c r="R7" s="35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33" t="s">
        <v>126</v>
      </c>
      <c r="H8" s="25"/>
      <c r="I8" s="25"/>
      <c r="J8" s="26"/>
      <c r="K8" s="1"/>
      <c r="N8" s="35">
        <f t="shared" si="0"/>
        <v>1</v>
      </c>
      <c r="O8" s="35">
        <f t="shared" si="0"/>
        <v>1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33" t="s">
        <v>126</v>
      </c>
      <c r="H11" s="25"/>
      <c r="I11" s="25"/>
      <c r="J11" s="26"/>
      <c r="K11" s="1"/>
      <c r="N11" s="35">
        <f t="shared" si="0"/>
        <v>1</v>
      </c>
      <c r="O11" s="35">
        <f t="shared" si="0"/>
        <v>1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33" t="s">
        <v>126</v>
      </c>
      <c r="H12" s="25"/>
      <c r="I12" s="25"/>
      <c r="J12" s="26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33" t="s">
        <v>126</v>
      </c>
      <c r="H13" s="25"/>
      <c r="I13" s="25"/>
      <c r="J13" s="26"/>
      <c r="K13" s="1"/>
      <c r="N13" s="35">
        <f t="shared" si="0"/>
        <v>1</v>
      </c>
      <c r="O13" s="35">
        <f t="shared" si="0"/>
        <v>1</v>
      </c>
      <c r="P13" s="35">
        <f t="shared" si="0"/>
        <v>0</v>
      </c>
      <c r="Q13" s="35">
        <f t="shared" si="0"/>
        <v>0</v>
      </c>
      <c r="R13" s="35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33" t="s">
        <v>126</v>
      </c>
      <c r="H14" s="25"/>
      <c r="I14" s="25"/>
      <c r="J14" s="26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5">
        <f t="shared" si="0"/>
        <v>0</v>
      </c>
      <c r="O20" s="35">
        <f t="shared" si="0"/>
        <v>0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5">
        <f t="shared" si="0"/>
        <v>1</v>
      </c>
      <c r="O21" s="35">
        <f t="shared" si="0"/>
        <v>1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5">
        <f t="shared" si="0"/>
        <v>1</v>
      </c>
      <c r="O22" s="35">
        <f t="shared" si="0"/>
        <v>1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5">
        <f t="shared" ref="N23:R32" si="1">IF(F23:F49="+",1,0)</f>
        <v>0</v>
      </c>
      <c r="O23" s="35">
        <f t="shared" si="1"/>
        <v>0</v>
      </c>
      <c r="P23" s="35">
        <f t="shared" si="1"/>
        <v>0</v>
      </c>
      <c r="Q23" s="35">
        <f t="shared" si="1"/>
        <v>0</v>
      </c>
      <c r="R23" s="35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5">
        <f t="shared" si="1"/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5">
        <f t="shared" si="1"/>
        <v>0</v>
      </c>
      <c r="O29" s="35">
        <f t="shared" si="1"/>
        <v>0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 t="s">
        <v>50</v>
      </c>
      <c r="R31" s="35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5">
        <f t="shared" si="1"/>
        <v>0</v>
      </c>
      <c r="O32" s="35">
        <f t="shared" si="1"/>
        <v>0</v>
      </c>
      <c r="P32" s="35">
        <f t="shared" si="1"/>
        <v>0</v>
      </c>
      <c r="Q32" s="35">
        <f t="shared" si="1"/>
        <v>0</v>
      </c>
      <c r="R32" s="35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19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C1:R36"/>
  <sheetViews>
    <sheetView topLeftCell="C1" workbookViewId="0">
      <selection activeCell="F6" sqref="F6:K32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58</v>
      </c>
      <c r="D3" s="51"/>
      <c r="E3" s="51"/>
      <c r="F3" s="51"/>
      <c r="G3" s="51"/>
      <c r="H3" s="51"/>
      <c r="I3" s="51"/>
      <c r="J3" s="51"/>
      <c r="K3" s="51"/>
      <c r="L3" s="9"/>
    </row>
    <row r="4" spans="3:18" ht="5.25" customHeight="1">
      <c r="C4" s="52"/>
      <c r="D4" s="52"/>
      <c r="E4" s="52"/>
      <c r="F4" s="52"/>
      <c r="G4" s="52"/>
      <c r="H4" s="52"/>
      <c r="I4" s="52"/>
      <c r="J4" s="52"/>
      <c r="K4" s="52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24" t="s">
        <v>126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/>
      <c r="H11" s="25"/>
      <c r="I11" s="25"/>
      <c r="J11" s="26" t="s">
        <v>126</v>
      </c>
      <c r="K11" s="1"/>
      <c r="N11" s="29">
        <f t="shared" si="0"/>
        <v>1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1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F32:K32"/>
    <mergeCell ref="F15:K15"/>
    <mergeCell ref="F16:K16"/>
    <mergeCell ref="F20:K20"/>
    <mergeCell ref="F23:K23"/>
    <mergeCell ref="F29:K29"/>
    <mergeCell ref="C1:J1"/>
    <mergeCell ref="C2:K2"/>
    <mergeCell ref="C3:K4"/>
    <mergeCell ref="F9:K9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4">
    <tabColor rgb="FFFFFF00"/>
  </sheetPr>
  <dimension ref="C1:R36"/>
  <sheetViews>
    <sheetView topLeftCell="C25" workbookViewId="0">
      <selection activeCell="I30" sqref="I30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7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59</v>
      </c>
      <c r="D3" s="51"/>
      <c r="E3" s="51"/>
      <c r="F3" s="51"/>
      <c r="G3" s="51"/>
      <c r="H3" s="51"/>
      <c r="I3" s="51"/>
      <c r="J3" s="51"/>
      <c r="K3" s="51"/>
      <c r="L3" s="9"/>
    </row>
    <row r="4" spans="3:18" ht="19.5" customHeight="1">
      <c r="C4" s="52"/>
      <c r="D4" s="52"/>
      <c r="E4" s="52"/>
      <c r="F4" s="52"/>
      <c r="G4" s="52"/>
      <c r="H4" s="52"/>
      <c r="I4" s="52"/>
      <c r="J4" s="52"/>
      <c r="K4" s="52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24"/>
      <c r="H7" s="25"/>
      <c r="I7" s="25" t="s">
        <v>126</v>
      </c>
      <c r="J7" s="26"/>
      <c r="K7" s="1"/>
      <c r="N7" s="29">
        <f t="shared" ref="N7:R22" si="0">IF(F7:F33="+",1,0)</f>
        <v>1</v>
      </c>
      <c r="O7" s="29">
        <f t="shared" si="0"/>
        <v>0</v>
      </c>
      <c r="P7" s="29">
        <f t="shared" si="0"/>
        <v>0</v>
      </c>
      <c r="Q7" s="29">
        <f t="shared" si="0"/>
        <v>1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 t="s">
        <v>126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24"/>
      <c r="H12" s="25"/>
      <c r="I12" s="25" t="s">
        <v>126</v>
      </c>
      <c r="J12" s="26"/>
      <c r="K12" s="1"/>
      <c r="N12" s="29">
        <f t="shared" si="0"/>
        <v>1</v>
      </c>
      <c r="O12" s="29">
        <f t="shared" si="0"/>
        <v>0</v>
      </c>
      <c r="P12" s="29">
        <f t="shared" si="0"/>
        <v>0</v>
      </c>
      <c r="Q12" s="29">
        <f t="shared" si="0"/>
        <v>1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/>
      <c r="H13" s="25" t="s">
        <v>126</v>
      </c>
      <c r="I13" s="25"/>
      <c r="J13" s="26"/>
      <c r="K13" s="1"/>
      <c r="N13" s="29">
        <f t="shared" si="0"/>
        <v>1</v>
      </c>
      <c r="O13" s="29">
        <f t="shared" si="0"/>
        <v>0</v>
      </c>
      <c r="P13" s="29">
        <f t="shared" si="0"/>
        <v>1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/>
      <c r="H18" s="25"/>
      <c r="I18" s="25" t="s">
        <v>126</v>
      </c>
      <c r="J18" s="26"/>
      <c r="K18" s="1"/>
      <c r="N18" s="29">
        <f t="shared" si="0"/>
        <v>1</v>
      </c>
      <c r="O18" s="29">
        <f t="shared" si="0"/>
        <v>0</v>
      </c>
      <c r="P18" s="29">
        <f t="shared" si="0"/>
        <v>0</v>
      </c>
      <c r="Q18" s="29">
        <f t="shared" si="0"/>
        <v>1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/>
      <c r="H28" s="25"/>
      <c r="I28" s="25"/>
      <c r="J28" s="26" t="s">
        <v>126</v>
      </c>
      <c r="K28" s="1"/>
      <c r="N28" s="29">
        <f t="shared" si="1"/>
        <v>1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1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/>
      <c r="H30" s="25"/>
      <c r="I30" s="25" t="s">
        <v>126</v>
      </c>
      <c r="J30" s="26"/>
      <c r="K30" s="1"/>
      <c r="N30" s="29">
        <f t="shared" si="1"/>
        <v>1</v>
      </c>
      <c r="O30" s="29">
        <f t="shared" si="1"/>
        <v>0</v>
      </c>
      <c r="P30" s="29">
        <f t="shared" si="1"/>
        <v>0</v>
      </c>
      <c r="Q30" s="29">
        <f t="shared" si="1"/>
        <v>1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13</v>
      </c>
      <c r="H33" s="8">
        <f>SUM(P6:P32)</f>
        <v>1</v>
      </c>
      <c r="I33" s="8">
        <f>SUM(Q6:Q32)</f>
        <v>4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F32:K32"/>
    <mergeCell ref="F15:K15"/>
    <mergeCell ref="F16:K16"/>
    <mergeCell ref="F20:K20"/>
    <mergeCell ref="F23:K23"/>
    <mergeCell ref="F29:K29"/>
    <mergeCell ref="C1:J1"/>
    <mergeCell ref="C2:K2"/>
    <mergeCell ref="C3:K4"/>
    <mergeCell ref="F9:K9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22" workbookViewId="0">
      <selection activeCell="I12" sqref="I1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7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129</v>
      </c>
      <c r="D3" s="51"/>
      <c r="E3" s="51"/>
      <c r="F3" s="51"/>
      <c r="G3" s="51"/>
      <c r="H3" s="51"/>
      <c r="I3" s="51"/>
      <c r="J3" s="51"/>
      <c r="K3" s="51"/>
      <c r="L3" s="9"/>
    </row>
    <row r="4" spans="3:18" ht="40.5" customHeight="1">
      <c r="C4" s="52"/>
      <c r="D4" s="52"/>
      <c r="E4" s="52"/>
      <c r="F4" s="52"/>
      <c r="G4" s="52"/>
      <c r="H4" s="52"/>
      <c r="I4" s="52"/>
      <c r="J4" s="52"/>
      <c r="K4" s="52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H7" s="25"/>
      <c r="I7" s="25" t="s">
        <v>126</v>
      </c>
      <c r="J7" s="26"/>
      <c r="K7" s="1"/>
      <c r="N7" s="37">
        <f t="shared" ref="N7:R22" si="0">IF(F7:F33="+",1,0)</f>
        <v>1</v>
      </c>
      <c r="O7" s="37">
        <f t="shared" si="0"/>
        <v>0</v>
      </c>
      <c r="P7" s="37">
        <f t="shared" si="0"/>
        <v>0</v>
      </c>
      <c r="Q7" s="37">
        <f>IF(I7:I33="+",1,0)</f>
        <v>1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 t="s">
        <v>126</v>
      </c>
      <c r="H11" s="25"/>
      <c r="I11" s="25"/>
      <c r="J11" s="26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H12" s="25"/>
      <c r="I12" s="24" t="s">
        <v>126</v>
      </c>
      <c r="J12" s="26"/>
      <c r="K12" s="1"/>
      <c r="N12" s="37">
        <f t="shared" si="0"/>
        <v>1</v>
      </c>
      <c r="O12" s="37">
        <f t="shared" si="0"/>
        <v>0</v>
      </c>
      <c r="P12" s="37">
        <f t="shared" si="0"/>
        <v>0</v>
      </c>
      <c r="Q12" s="37">
        <f>IF(I12:I38="+",1,0)</f>
        <v>1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H28" s="25"/>
      <c r="I28" s="25"/>
      <c r="J28" s="24" t="s">
        <v>126</v>
      </c>
      <c r="K28" s="1"/>
      <c r="N28" s="37">
        <f t="shared" si="1"/>
        <v>1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>IF(J28:J54="+",1,0)</f>
        <v>1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33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16</v>
      </c>
      <c r="H33" s="8">
        <f>SUM(P6:P32)</f>
        <v>0</v>
      </c>
      <c r="I33" s="8">
        <f>SUM(Q6:Q32)</f>
        <v>2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F16:K16"/>
    <mergeCell ref="F20:K20"/>
    <mergeCell ref="F23:K23"/>
    <mergeCell ref="F29:K29"/>
    <mergeCell ref="F32:K32"/>
    <mergeCell ref="C1:J1"/>
    <mergeCell ref="C2:K2"/>
    <mergeCell ref="C3:K4"/>
    <mergeCell ref="F9:K9"/>
    <mergeCell ref="F10:K10"/>
    <mergeCell ref="F15:K15"/>
  </mergeCells>
  <pageMargins left="0" right="0" top="0" bottom="0" header="0.19685039370078741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28" workbookViewId="0">
      <selection activeCell="F32" sqref="F32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7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 customHeight="1">
      <c r="C3" s="43" t="s">
        <v>59</v>
      </c>
      <c r="D3" s="51"/>
      <c r="E3" s="51"/>
      <c r="F3" s="51"/>
      <c r="G3" s="51"/>
      <c r="H3" s="51"/>
      <c r="I3" s="51"/>
      <c r="J3" s="51"/>
      <c r="K3" s="51"/>
      <c r="L3" s="9"/>
    </row>
    <row r="4" spans="3:18" ht="19.5" customHeight="1">
      <c r="C4" s="52"/>
      <c r="D4" s="52"/>
      <c r="E4" s="52"/>
      <c r="F4" s="52"/>
      <c r="G4" s="52"/>
      <c r="H4" s="52"/>
      <c r="I4" s="52"/>
      <c r="J4" s="52"/>
      <c r="K4" s="52"/>
      <c r="L4" s="30"/>
    </row>
    <row r="5" spans="3:18" ht="43.5" customHeight="1">
      <c r="C5" s="19" t="s">
        <v>45</v>
      </c>
      <c r="D5" s="17" t="s">
        <v>1</v>
      </c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H7" s="25"/>
      <c r="I7" s="25" t="s">
        <v>126</v>
      </c>
      <c r="J7" s="26"/>
      <c r="K7" s="1"/>
      <c r="N7" s="37">
        <f t="shared" ref="N7:R22" si="0">IF(F7:F33="+",1,0)</f>
        <v>1</v>
      </c>
      <c r="O7" s="37">
        <f t="shared" si="0"/>
        <v>0</v>
      </c>
      <c r="P7" s="37">
        <f t="shared" si="0"/>
        <v>0</v>
      </c>
      <c r="Q7" s="37">
        <f>IF(I7:I33="+",1,0)</f>
        <v>1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24" t="s">
        <v>126</v>
      </c>
      <c r="H11" s="25"/>
      <c r="I11" s="25"/>
      <c r="J11" s="26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H12" s="25"/>
      <c r="I12" s="24" t="s">
        <v>126</v>
      </c>
      <c r="J12" s="26"/>
      <c r="K12" s="1"/>
      <c r="N12" s="37">
        <f t="shared" si="0"/>
        <v>1</v>
      </c>
      <c r="O12" s="37">
        <f t="shared" si="0"/>
        <v>0</v>
      </c>
      <c r="P12" s="37">
        <f t="shared" si="0"/>
        <v>0</v>
      </c>
      <c r="Q12" s="37">
        <f>IF(I12:I38="+",1,0)</f>
        <v>1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H28" s="25"/>
      <c r="I28" s="25"/>
      <c r="J28" s="24" t="s">
        <v>126</v>
      </c>
      <c r="K28" s="1"/>
      <c r="N28" s="37">
        <f t="shared" si="1"/>
        <v>1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1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33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16</v>
      </c>
      <c r="H33" s="8">
        <f>SUM(P6:P32)</f>
        <v>0</v>
      </c>
      <c r="I33" s="8">
        <f>SUM(Q6:Q32)</f>
        <v>2</v>
      </c>
      <c r="J33" s="16">
        <f>SUM(R6:R32)</f>
        <v>1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F32:K32"/>
    <mergeCell ref="F15:K15"/>
    <mergeCell ref="F16:K16"/>
    <mergeCell ref="F20:K20"/>
    <mergeCell ref="F23:K23"/>
    <mergeCell ref="F29:K29"/>
    <mergeCell ref="C1:J1"/>
    <mergeCell ref="C2:K2"/>
    <mergeCell ref="C3:K4"/>
    <mergeCell ref="F9:K9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5">
    <tabColor rgb="FFFFFF00"/>
  </sheetPr>
  <dimension ref="C1:R37"/>
  <sheetViews>
    <sheetView topLeftCell="C29" workbookViewId="0">
      <selection activeCell="F7" sqref="F7:F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60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28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/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0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4"/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/>
      <c r="H9" s="25"/>
      <c r="I9" s="25"/>
      <c r="J9" s="26"/>
      <c r="K9" s="1"/>
      <c r="N9" s="29">
        <f t="shared" si="0"/>
        <v>1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/>
      <c r="G10" s="24"/>
      <c r="H10" s="25"/>
      <c r="I10" s="25"/>
      <c r="J10" s="26"/>
      <c r="K10" s="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24"/>
      <c r="H11" s="25"/>
      <c r="I11" s="25"/>
      <c r="J11" s="26"/>
      <c r="K11" s="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/>
      <c r="H12" s="25"/>
      <c r="I12" s="25"/>
      <c r="J12" s="26"/>
      <c r="K12" s="1"/>
      <c r="N12" s="29">
        <f t="shared" si="0"/>
        <v>1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/>
      <c r="H13" s="25"/>
      <c r="I13" s="25"/>
      <c r="J13" s="26"/>
      <c r="K13" s="1"/>
      <c r="N13" s="29">
        <f t="shared" si="0"/>
        <v>1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/>
      <c r="H14" s="25"/>
      <c r="I14" s="25"/>
      <c r="J14" s="26"/>
      <c r="K14" s="1"/>
      <c r="N14" s="29">
        <f t="shared" si="0"/>
        <v>1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/>
      <c r="H15" s="25"/>
      <c r="I15" s="25"/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/>
      <c r="G16" s="24"/>
      <c r="H16" s="25"/>
      <c r="I16" s="25"/>
      <c r="J16" s="26"/>
      <c r="K16" s="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3"/>
      <c r="G17" s="24"/>
      <c r="H17" s="25"/>
      <c r="I17" s="25"/>
      <c r="J17" s="26"/>
      <c r="K17" s="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/>
      <c r="H18" s="25"/>
      <c r="I18" s="25"/>
      <c r="J18" s="26"/>
      <c r="K18" s="1"/>
      <c r="N18" s="29">
        <f t="shared" si="0"/>
        <v>1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/>
      <c r="H19" s="25"/>
      <c r="I19" s="25"/>
      <c r="J19" s="26"/>
      <c r="K19" s="1"/>
      <c r="N19" s="29">
        <f t="shared" si="0"/>
        <v>1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/>
      <c r="H20" s="25"/>
      <c r="I20" s="25"/>
      <c r="J20" s="26"/>
      <c r="K20" s="1"/>
      <c r="N20" s="29">
        <f t="shared" si="0"/>
        <v>1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24"/>
      <c r="H21" s="25"/>
      <c r="I21" s="25"/>
      <c r="J21" s="26"/>
      <c r="K21" s="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/>
      <c r="H22" s="25"/>
      <c r="I22" s="25"/>
      <c r="J22" s="26"/>
      <c r="K22" s="1"/>
      <c r="N22" s="29">
        <f t="shared" si="0"/>
        <v>1</v>
      </c>
      <c r="O22" s="29">
        <f t="shared" si="0"/>
        <v>0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/>
      <c r="H23" s="25"/>
      <c r="I23" s="25"/>
      <c r="J23" s="26"/>
      <c r="K23" s="1"/>
      <c r="N23" s="29">
        <f t="shared" si="0"/>
        <v>1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24"/>
      <c r="H24" s="25"/>
      <c r="I24" s="25"/>
      <c r="J24" s="26"/>
      <c r="K24" s="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/>
      <c r="H25" s="25"/>
      <c r="I25" s="25"/>
      <c r="J25" s="26"/>
      <c r="K25" s="1"/>
      <c r="N25" s="29">
        <f t="shared" si="1"/>
        <v>1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/>
      <c r="H26" s="25"/>
      <c r="I26" s="25"/>
      <c r="J26" s="26"/>
      <c r="K26" s="1"/>
      <c r="N26" s="29">
        <f t="shared" si="1"/>
        <v>1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/>
      <c r="H27" s="25"/>
      <c r="I27" s="25"/>
      <c r="J27" s="26"/>
      <c r="K27" s="1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/>
      <c r="H28" s="25"/>
      <c r="I28" s="25"/>
      <c r="J28" s="26"/>
      <c r="K28" s="1"/>
      <c r="N28" s="29">
        <f t="shared" si="1"/>
        <v>1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/>
      <c r="H29" s="25"/>
      <c r="I29" s="25"/>
      <c r="J29" s="26"/>
      <c r="K29" s="1"/>
      <c r="N29" s="29">
        <f t="shared" si="1"/>
        <v>1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/>
      <c r="G30" s="24"/>
      <c r="H30" s="25"/>
      <c r="I30" s="25"/>
      <c r="J30" s="26"/>
      <c r="K30" s="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24"/>
      <c r="H31" s="25"/>
      <c r="I31" s="25"/>
      <c r="J31" s="26"/>
      <c r="K31" s="1"/>
      <c r="N31" s="29">
        <f t="shared" si="1"/>
        <v>1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/>
      <c r="H32" s="25"/>
      <c r="I32" s="25"/>
      <c r="J32" s="26"/>
      <c r="K32" s="1"/>
      <c r="N32" s="29">
        <f t="shared" si="1"/>
        <v>1</v>
      </c>
      <c r="O32" s="29">
        <f t="shared" si="1"/>
        <v>0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24"/>
      <c r="H33" s="25"/>
      <c r="I33" s="25"/>
      <c r="J33" s="26"/>
      <c r="K33" s="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19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16">
    <tabColor rgb="FFFFFF00"/>
  </sheetPr>
  <dimension ref="C1:R37"/>
  <sheetViews>
    <sheetView topLeftCell="C26" workbookViewId="0">
      <selection activeCell="F33" sqref="F33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61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26.2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H7" s="25"/>
      <c r="I7" s="25"/>
      <c r="J7" s="25" t="s">
        <v>126</v>
      </c>
      <c r="K7" s="23" t="s">
        <v>44</v>
      </c>
      <c r="N7" s="29">
        <f>IF(F7:F33="+",1,0)</f>
        <v>1</v>
      </c>
      <c r="O7" s="29">
        <f>IF(G7:G33="+",1,0)</f>
        <v>0</v>
      </c>
      <c r="P7" s="29">
        <f>IF(H7:H33="+",1,0)</f>
        <v>0</v>
      </c>
      <c r="Q7" s="29">
        <f>IF(I7:I33="+",1,0)</f>
        <v>0</v>
      </c>
      <c r="R7" s="29">
        <f>IF(J7:J33="+",1,0)</f>
        <v>1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29">
        <f t="shared" si="1"/>
        <v>1</v>
      </c>
      <c r="O29" s="29">
        <f>IF(G29:G55="+",1,0)</f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9" t="s">
        <v>128</v>
      </c>
      <c r="G30" s="40"/>
      <c r="H30" s="40"/>
      <c r="I30" s="40"/>
      <c r="J30" s="40"/>
      <c r="K30" s="41"/>
      <c r="N30" s="29">
        <f t="shared" si="1"/>
        <v>0</v>
      </c>
      <c r="O30" s="29">
        <f t="shared" si="1"/>
        <v>0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19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F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7">
    <tabColor rgb="FFFFFF00"/>
  </sheetPr>
  <dimension ref="C1:R37"/>
  <sheetViews>
    <sheetView topLeftCell="C26" workbookViewId="0">
      <selection activeCell="F33" sqref="F33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62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32.2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37"/>
      <c r="H7" s="25"/>
      <c r="I7" s="25"/>
      <c r="J7" s="25" t="s">
        <v>126</v>
      </c>
      <c r="K7" s="23" t="s">
        <v>44</v>
      </c>
      <c r="N7" s="29">
        <f>IF(F7:F33="+",1,0)</f>
        <v>1</v>
      </c>
      <c r="O7" s="29">
        <f>IF(G7:G33="+",1,0)</f>
        <v>0</v>
      </c>
      <c r="P7" s="29">
        <f>IF(H7:H33="+",1,0)</f>
        <v>0</v>
      </c>
      <c r="Q7" s="29">
        <f>IF(I7:I33="+",1,0)</f>
        <v>0</v>
      </c>
      <c r="R7" s="29">
        <f>IF(J7:J33="+",1,0)</f>
        <v>1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H13" s="25"/>
      <c r="I13" s="24" t="s">
        <v>126</v>
      </c>
      <c r="J13" s="26"/>
      <c r="K13" s="1"/>
      <c r="N13" s="29">
        <f t="shared" si="0"/>
        <v>1</v>
      </c>
      <c r="O13" s="29">
        <f t="shared" si="0"/>
        <v>0</v>
      </c>
      <c r="P13" s="29">
        <f t="shared" si="0"/>
        <v>0</v>
      </c>
      <c r="Q13" s="29">
        <f>IF(I13:I39="+",1,0)</f>
        <v>1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H27" s="25"/>
      <c r="I27" s="24" t="s">
        <v>126</v>
      </c>
      <c r="J27" s="26"/>
      <c r="K27" s="1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>IF(I27:I53="+",1,0)</f>
        <v>1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17</v>
      </c>
      <c r="H34" s="8">
        <f>SUM(P7:P33)</f>
        <v>0</v>
      </c>
      <c r="I34" s="8">
        <f>SUM(Q7:Q33)</f>
        <v>2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8">
    <tabColor rgb="FFFFFF00"/>
  </sheetPr>
  <dimension ref="C1:R37"/>
  <sheetViews>
    <sheetView topLeftCell="C29" workbookViewId="0">
      <selection activeCell="F33" sqref="F33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63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28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37"/>
      <c r="H7" s="25"/>
      <c r="I7" s="25"/>
      <c r="J7" s="25" t="s">
        <v>126</v>
      </c>
      <c r="K7" s="23" t="s">
        <v>44</v>
      </c>
      <c r="N7" s="29">
        <f>IF(F7:F33="+",1,0)</f>
        <v>1</v>
      </c>
      <c r="O7" s="29">
        <f>IF(G7:G33="+",1,0)</f>
        <v>0</v>
      </c>
      <c r="P7" s="29">
        <f>IF(H7:H33="+",1,0)</f>
        <v>0</v>
      </c>
      <c r="Q7" s="29">
        <f>IF(I7:I33="+",1,0)</f>
        <v>0</v>
      </c>
      <c r="R7" s="29">
        <f>IF(J7:J33="+",1,0)</f>
        <v>1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53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65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28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0"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53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64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33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C1:R36"/>
  <sheetViews>
    <sheetView topLeftCell="C5" workbookViewId="0">
      <selection activeCell="F6" sqref="F6:K32"/>
    </sheetView>
  </sheetViews>
  <sheetFormatPr defaultRowHeight="15"/>
  <cols>
    <col min="1" max="1" width="0.140625" style="35" customWidth="1"/>
    <col min="2" max="2" width="0" style="35" hidden="1" customWidth="1"/>
    <col min="3" max="3" width="4.28515625" style="35" customWidth="1"/>
    <col min="4" max="4" width="37.42578125" style="35" customWidth="1"/>
    <col min="5" max="5" width="14.42578125" style="35" customWidth="1"/>
    <col min="6" max="6" width="8.42578125" style="35" customWidth="1"/>
    <col min="7" max="7" width="6.42578125" style="35" customWidth="1"/>
    <col min="8" max="8" width="6" style="35" customWidth="1"/>
    <col min="9" max="9" width="6.140625" style="35" customWidth="1"/>
    <col min="10" max="10" width="7.140625" style="35" customWidth="1"/>
    <col min="11" max="11" width="12.140625" style="35" customWidth="1"/>
    <col min="12" max="16384" width="9.140625" style="35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57.75" customHeight="1">
      <c r="C3" s="44" t="s">
        <v>105</v>
      </c>
      <c r="D3" s="47"/>
      <c r="E3" s="47"/>
      <c r="F3" s="47"/>
      <c r="G3" s="47"/>
      <c r="H3" s="47"/>
      <c r="I3" s="47"/>
      <c r="J3" s="47"/>
      <c r="K3" s="47"/>
    </row>
    <row r="4" spans="3:18" ht="9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23" t="s">
        <v>44</v>
      </c>
      <c r="N6" s="35">
        <f>IF(F6:F32="+",1,0)</f>
        <v>1</v>
      </c>
      <c r="O6" s="35">
        <f>IF(G6:G32="+",1,0)</f>
        <v>1</v>
      </c>
      <c r="P6" s="35">
        <f>IF(H6:H32="+",1,0)</f>
        <v>0</v>
      </c>
      <c r="Q6" s="35">
        <f>IF(I6:I32="+",1,0)</f>
        <v>0</v>
      </c>
      <c r="R6" s="35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33" t="s">
        <v>126</v>
      </c>
      <c r="H7" s="25"/>
      <c r="I7" s="25"/>
      <c r="J7" s="26"/>
      <c r="K7" s="1"/>
      <c r="N7" s="35">
        <f t="shared" ref="N7:R22" si="0">IF(F7:F33="+",1,0)</f>
        <v>1</v>
      </c>
      <c r="O7" s="35">
        <f t="shared" si="0"/>
        <v>1</v>
      </c>
      <c r="P7" s="35">
        <f t="shared" si="0"/>
        <v>0</v>
      </c>
      <c r="Q7" s="35">
        <f t="shared" si="0"/>
        <v>0</v>
      </c>
      <c r="R7" s="35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33" t="s">
        <v>126</v>
      </c>
      <c r="H8" s="25"/>
      <c r="I8" s="25"/>
      <c r="J8" s="26"/>
      <c r="K8" s="1"/>
      <c r="N8" s="35">
        <f t="shared" si="0"/>
        <v>1</v>
      </c>
      <c r="O8" s="35">
        <f t="shared" si="0"/>
        <v>1</v>
      </c>
      <c r="P8" s="35">
        <f t="shared" si="0"/>
        <v>0</v>
      </c>
      <c r="Q8" s="35">
        <f t="shared" si="0"/>
        <v>0</v>
      </c>
      <c r="R8" s="35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5">
        <f t="shared" si="0"/>
        <v>0</v>
      </c>
      <c r="O9" s="35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33" t="s">
        <v>126</v>
      </c>
      <c r="H11" s="25"/>
      <c r="I11" s="25"/>
      <c r="J11" s="26"/>
      <c r="K11" s="1"/>
      <c r="N11" s="35">
        <f t="shared" si="0"/>
        <v>1</v>
      </c>
      <c r="O11" s="35">
        <f t="shared" si="0"/>
        <v>1</v>
      </c>
      <c r="P11" s="35">
        <f t="shared" si="0"/>
        <v>0</v>
      </c>
      <c r="Q11" s="35">
        <f t="shared" si="0"/>
        <v>0</v>
      </c>
      <c r="R11" s="35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33" t="s">
        <v>126</v>
      </c>
      <c r="H12" s="25"/>
      <c r="I12" s="25"/>
      <c r="J12" s="26"/>
      <c r="K12" s="1"/>
      <c r="N12" s="35">
        <f t="shared" si="0"/>
        <v>1</v>
      </c>
      <c r="O12" s="35">
        <f t="shared" si="0"/>
        <v>1</v>
      </c>
      <c r="P12" s="35">
        <f t="shared" si="0"/>
        <v>0</v>
      </c>
      <c r="Q12" s="35">
        <f t="shared" si="0"/>
        <v>0</v>
      </c>
      <c r="R12" s="35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33" t="s">
        <v>126</v>
      </c>
      <c r="H13" s="25"/>
      <c r="I13" s="25"/>
      <c r="J13" s="26"/>
      <c r="K13" s="1"/>
      <c r="N13" s="35">
        <f t="shared" si="0"/>
        <v>1</v>
      </c>
      <c r="O13" s="35">
        <f t="shared" si="0"/>
        <v>1</v>
      </c>
      <c r="P13" s="35">
        <f t="shared" si="0"/>
        <v>0</v>
      </c>
      <c r="Q13" s="35">
        <f t="shared" si="0"/>
        <v>0</v>
      </c>
      <c r="R13" s="35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33" t="s">
        <v>126</v>
      </c>
      <c r="H14" s="25"/>
      <c r="I14" s="25"/>
      <c r="J14" s="26"/>
      <c r="K14" s="1"/>
      <c r="N14" s="35">
        <f t="shared" si="0"/>
        <v>1</v>
      </c>
      <c r="O14" s="35">
        <f t="shared" si="0"/>
        <v>1</v>
      </c>
      <c r="P14" s="35">
        <f t="shared" si="0"/>
        <v>0</v>
      </c>
      <c r="Q14" s="35">
        <f t="shared" si="0"/>
        <v>0</v>
      </c>
      <c r="R14" s="35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5">
        <f t="shared" si="0"/>
        <v>0</v>
      </c>
      <c r="O15" s="35">
        <f t="shared" si="0"/>
        <v>0</v>
      </c>
      <c r="P15" s="35">
        <f t="shared" si="0"/>
        <v>0</v>
      </c>
      <c r="Q15" s="35">
        <f t="shared" si="0"/>
        <v>0</v>
      </c>
      <c r="R15" s="35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5">
        <f t="shared" si="0"/>
        <v>1</v>
      </c>
      <c r="O17" s="35">
        <f t="shared" si="0"/>
        <v>1</v>
      </c>
      <c r="P17" s="35">
        <f t="shared" si="0"/>
        <v>0</v>
      </c>
      <c r="Q17" s="35">
        <f t="shared" si="0"/>
        <v>0</v>
      </c>
      <c r="R17" s="35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5">
        <f t="shared" si="0"/>
        <v>1</v>
      </c>
      <c r="O18" s="35">
        <f t="shared" si="0"/>
        <v>1</v>
      </c>
      <c r="P18" s="35">
        <f t="shared" si="0"/>
        <v>0</v>
      </c>
      <c r="Q18" s="35">
        <f t="shared" si="0"/>
        <v>0</v>
      </c>
      <c r="R18" s="35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5">
        <f t="shared" si="0"/>
        <v>1</v>
      </c>
      <c r="O19" s="35">
        <f t="shared" si="0"/>
        <v>1</v>
      </c>
      <c r="P19" s="35">
        <f t="shared" si="0"/>
        <v>0</v>
      </c>
      <c r="Q19" s="35">
        <f t="shared" si="0"/>
        <v>0</v>
      </c>
      <c r="R19" s="35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5">
        <f t="shared" si="0"/>
        <v>0</v>
      </c>
      <c r="O20" s="35">
        <f t="shared" si="0"/>
        <v>0</v>
      </c>
      <c r="P20" s="35">
        <f t="shared" si="0"/>
        <v>0</v>
      </c>
      <c r="Q20" s="35">
        <f t="shared" si="0"/>
        <v>0</v>
      </c>
      <c r="R20" s="35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5">
        <f t="shared" si="0"/>
        <v>1</v>
      </c>
      <c r="O21" s="35">
        <f t="shared" si="0"/>
        <v>1</v>
      </c>
      <c r="P21" s="35">
        <f t="shared" si="0"/>
        <v>0</v>
      </c>
      <c r="Q21" s="35">
        <f t="shared" si="0"/>
        <v>0</v>
      </c>
      <c r="R21" s="35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5">
        <f t="shared" si="0"/>
        <v>1</v>
      </c>
      <c r="O22" s="35">
        <f t="shared" si="0"/>
        <v>1</v>
      </c>
      <c r="P22" s="35">
        <f t="shared" si="0"/>
        <v>0</v>
      </c>
      <c r="Q22" s="35">
        <f t="shared" si="0"/>
        <v>0</v>
      </c>
      <c r="R22" s="35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5">
        <f t="shared" ref="N23:R32" si="1">IF(F23:F49="+",1,0)</f>
        <v>0</v>
      </c>
      <c r="O23" s="35">
        <f t="shared" si="1"/>
        <v>0</v>
      </c>
      <c r="P23" s="35">
        <f t="shared" si="1"/>
        <v>0</v>
      </c>
      <c r="Q23" s="35">
        <f t="shared" si="1"/>
        <v>0</v>
      </c>
      <c r="R23" s="35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5">
        <f t="shared" si="1"/>
        <v>1</v>
      </c>
      <c r="O24" s="35">
        <f t="shared" si="1"/>
        <v>1</v>
      </c>
      <c r="P24" s="35">
        <f t="shared" si="1"/>
        <v>0</v>
      </c>
      <c r="Q24" s="35">
        <f t="shared" si="1"/>
        <v>0</v>
      </c>
      <c r="R24" s="35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5">
        <f t="shared" si="1"/>
        <v>1</v>
      </c>
      <c r="O25" s="35">
        <f t="shared" si="1"/>
        <v>1</v>
      </c>
      <c r="P25" s="35">
        <f t="shared" si="1"/>
        <v>0</v>
      </c>
      <c r="Q25" s="35">
        <f t="shared" si="1"/>
        <v>0</v>
      </c>
      <c r="R25" s="35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5">
        <f t="shared" si="1"/>
        <v>1</v>
      </c>
      <c r="O26" s="35">
        <f t="shared" si="1"/>
        <v>1</v>
      </c>
      <c r="P26" s="35">
        <f t="shared" si="1"/>
        <v>0</v>
      </c>
      <c r="Q26" s="35">
        <f t="shared" si="1"/>
        <v>0</v>
      </c>
      <c r="R26" s="35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5">
        <f t="shared" si="1"/>
        <v>1</v>
      </c>
      <c r="O27" s="35">
        <f t="shared" si="1"/>
        <v>1</v>
      </c>
      <c r="P27" s="35">
        <f t="shared" si="1"/>
        <v>0</v>
      </c>
      <c r="Q27" s="35">
        <f t="shared" si="1"/>
        <v>0</v>
      </c>
      <c r="R27" s="35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5">
        <f t="shared" si="1"/>
        <v>1</v>
      </c>
      <c r="O28" s="35">
        <f t="shared" si="1"/>
        <v>1</v>
      </c>
      <c r="P28" s="35">
        <f t="shared" si="1"/>
        <v>0</v>
      </c>
      <c r="Q28" s="35">
        <f t="shared" si="1"/>
        <v>0</v>
      </c>
      <c r="R28" s="35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5">
        <f t="shared" si="1"/>
        <v>0</v>
      </c>
      <c r="O29" s="35">
        <f t="shared" si="1"/>
        <v>0</v>
      </c>
      <c r="P29" s="35">
        <f t="shared" si="1"/>
        <v>0</v>
      </c>
      <c r="Q29" s="35">
        <f t="shared" si="1"/>
        <v>0</v>
      </c>
      <c r="R29" s="35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5">
        <f t="shared" si="1"/>
        <v>1</v>
      </c>
      <c r="O30" s="35">
        <f t="shared" si="1"/>
        <v>1</v>
      </c>
      <c r="P30" s="35">
        <f t="shared" si="1"/>
        <v>0</v>
      </c>
      <c r="Q30" s="35">
        <f t="shared" si="1"/>
        <v>0</v>
      </c>
      <c r="R30" s="35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5">
        <f t="shared" si="1"/>
        <v>1</v>
      </c>
      <c r="O31" s="35">
        <f t="shared" si="1"/>
        <v>1</v>
      </c>
      <c r="P31" s="35">
        <f t="shared" si="1"/>
        <v>0</v>
      </c>
      <c r="Q31" s="35" t="s">
        <v>50</v>
      </c>
      <c r="R31" s="35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5">
        <f t="shared" si="1"/>
        <v>0</v>
      </c>
      <c r="O32" s="35">
        <f t="shared" si="1"/>
        <v>0</v>
      </c>
      <c r="P32" s="35">
        <f t="shared" si="1"/>
        <v>0</v>
      </c>
      <c r="Q32" s="35">
        <f t="shared" si="1"/>
        <v>0</v>
      </c>
      <c r="R32" s="35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19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0"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53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66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53.2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/>
      <c r="H7" s="25"/>
      <c r="I7" s="25"/>
      <c r="J7" s="26"/>
      <c r="K7" s="23" t="s">
        <v>44</v>
      </c>
      <c r="N7" s="37">
        <f>IF(F7:F33="+",1,0)</f>
        <v>1</v>
      </c>
      <c r="O7" s="37">
        <f>IF(G7:G33="+",1,0)</f>
        <v>0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4"/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/>
      <c r="H9" s="25"/>
      <c r="I9" s="25"/>
      <c r="J9" s="26"/>
      <c r="K9" s="1"/>
      <c r="N9" s="37">
        <f t="shared" si="0"/>
        <v>1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3"/>
      <c r="G10" s="24"/>
      <c r="H10" s="25"/>
      <c r="I10" s="25"/>
      <c r="J10" s="26"/>
      <c r="K10" s="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3"/>
      <c r="G11" s="24"/>
      <c r="H11" s="25"/>
      <c r="I11" s="25"/>
      <c r="J11" s="26"/>
      <c r="K11" s="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/>
      <c r="H12" s="25"/>
      <c r="I12" s="25"/>
      <c r="J12" s="26"/>
      <c r="K12" s="1"/>
      <c r="N12" s="37">
        <f t="shared" si="0"/>
        <v>1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/>
      <c r="H13" s="25"/>
      <c r="I13" s="25"/>
      <c r="J13" s="26"/>
      <c r="K13" s="1"/>
      <c r="N13" s="37">
        <f t="shared" si="0"/>
        <v>1</v>
      </c>
      <c r="O13" s="37">
        <f t="shared" si="0"/>
        <v>0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/>
      <c r="H14" s="25"/>
      <c r="I14" s="25"/>
      <c r="J14" s="26"/>
      <c r="K14" s="1"/>
      <c r="N14" s="37">
        <f t="shared" si="0"/>
        <v>1</v>
      </c>
      <c r="O14" s="37">
        <f t="shared" si="0"/>
        <v>0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/>
      <c r="H15" s="25"/>
      <c r="I15" s="25"/>
      <c r="J15" s="26"/>
      <c r="K15" s="1"/>
      <c r="N15" s="37">
        <f t="shared" si="0"/>
        <v>1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3"/>
      <c r="G16" s="24"/>
      <c r="H16" s="25"/>
      <c r="I16" s="25"/>
      <c r="J16" s="26"/>
      <c r="K16" s="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3"/>
      <c r="G17" s="24"/>
      <c r="H17" s="25"/>
      <c r="I17" s="25"/>
      <c r="J17" s="26"/>
      <c r="K17" s="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/>
      <c r="H18" s="25"/>
      <c r="I18" s="25"/>
      <c r="J18" s="26"/>
      <c r="K18" s="1"/>
      <c r="N18" s="37">
        <f t="shared" si="0"/>
        <v>1</v>
      </c>
      <c r="O18" s="37">
        <f t="shared" si="0"/>
        <v>0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/>
      <c r="H19" s="25"/>
      <c r="I19" s="25"/>
      <c r="J19" s="26"/>
      <c r="K19" s="1"/>
      <c r="N19" s="37">
        <f t="shared" si="0"/>
        <v>1</v>
      </c>
      <c r="O19" s="37">
        <f t="shared" si="0"/>
        <v>0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/>
      <c r="H20" s="25"/>
      <c r="I20" s="25"/>
      <c r="J20" s="26"/>
      <c r="K20" s="1"/>
      <c r="N20" s="37">
        <f t="shared" si="0"/>
        <v>1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3"/>
      <c r="G21" s="24"/>
      <c r="H21" s="25"/>
      <c r="I21" s="25"/>
      <c r="J21" s="26"/>
      <c r="K21" s="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/>
      <c r="H22" s="25"/>
      <c r="I22" s="25"/>
      <c r="J22" s="26"/>
      <c r="K22" s="1"/>
      <c r="N22" s="37">
        <f t="shared" si="0"/>
        <v>1</v>
      </c>
      <c r="O22" s="37">
        <f t="shared" si="0"/>
        <v>0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/>
      <c r="H23" s="25"/>
      <c r="I23" s="25"/>
      <c r="J23" s="26"/>
      <c r="K23" s="1"/>
      <c r="N23" s="37">
        <f t="shared" si="0"/>
        <v>1</v>
      </c>
      <c r="O23" s="37">
        <f t="shared" si="0"/>
        <v>0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3"/>
      <c r="G24" s="24"/>
      <c r="H24" s="25"/>
      <c r="I24" s="25"/>
      <c r="J24" s="26"/>
      <c r="K24" s="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/>
      <c r="H25" s="25"/>
      <c r="I25" s="25"/>
      <c r="J25" s="26"/>
      <c r="K25" s="1"/>
      <c r="N25" s="37">
        <f t="shared" si="1"/>
        <v>1</v>
      </c>
      <c r="O25" s="37">
        <f t="shared" si="1"/>
        <v>0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/>
      <c r="H26" s="25"/>
      <c r="I26" s="25"/>
      <c r="J26" s="26"/>
      <c r="K26" s="1"/>
      <c r="N26" s="37">
        <f t="shared" si="1"/>
        <v>1</v>
      </c>
      <c r="O26" s="37">
        <f t="shared" si="1"/>
        <v>0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/>
      <c r="H27" s="25"/>
      <c r="I27" s="25"/>
      <c r="J27" s="26"/>
      <c r="K27" s="1"/>
      <c r="N27" s="37">
        <f t="shared" si="1"/>
        <v>1</v>
      </c>
      <c r="O27" s="37">
        <f t="shared" si="1"/>
        <v>0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/>
      <c r="H28" s="25"/>
      <c r="I28" s="25"/>
      <c r="J28" s="26"/>
      <c r="K28" s="1"/>
      <c r="N28" s="37">
        <f t="shared" si="1"/>
        <v>1</v>
      </c>
      <c r="O28" s="37">
        <f t="shared" si="1"/>
        <v>0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/>
      <c r="H29" s="25"/>
      <c r="I29" s="25"/>
      <c r="J29" s="26"/>
      <c r="K29" s="1"/>
      <c r="N29" s="37">
        <f t="shared" si="1"/>
        <v>1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/>
      <c r="H30" s="25"/>
      <c r="I30" s="25"/>
      <c r="J30" s="26"/>
      <c r="K30" s="1"/>
      <c r="N30" s="37">
        <f t="shared" si="1"/>
        <v>1</v>
      </c>
      <c r="O30" s="37">
        <f t="shared" si="1"/>
        <v>0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24"/>
      <c r="H31" s="25"/>
      <c r="I31" s="25"/>
      <c r="J31" s="26"/>
      <c r="K31" s="1"/>
      <c r="N31" s="37">
        <f t="shared" si="1"/>
        <v>1</v>
      </c>
      <c r="O31" s="37">
        <f t="shared" si="1"/>
        <v>0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/>
      <c r="H32" s="25"/>
      <c r="I32" s="25"/>
      <c r="J32" s="26"/>
      <c r="K32" s="1"/>
      <c r="N32" s="37">
        <f t="shared" si="1"/>
        <v>1</v>
      </c>
      <c r="O32" s="37">
        <f t="shared" si="1"/>
        <v>0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3"/>
      <c r="G33" s="24"/>
      <c r="H33" s="25"/>
      <c r="I33" s="25"/>
      <c r="J33" s="26"/>
      <c r="K33" s="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5">
    <tabColor rgb="FFFFFF00"/>
  </sheetPr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67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28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6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66" customHeight="1">
      <c r="C3" s="49" t="s">
        <v>68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9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7">
    <tabColor rgb="FFFFFF00"/>
  </sheetPr>
  <dimension ref="C1:R37"/>
  <sheetViews>
    <sheetView topLeftCell="A24" workbookViewId="0">
      <selection activeCell="F7" sqref="F7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69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65.2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/>
      <c r="H15" s="25"/>
      <c r="I15" s="25" t="s">
        <v>126</v>
      </c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0</v>
      </c>
      <c r="Q15" s="29">
        <f t="shared" si="0"/>
        <v>1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/>
      <c r="H18" s="25" t="s">
        <v>126</v>
      </c>
      <c r="I18" s="25"/>
      <c r="J18" s="26"/>
      <c r="K18" s="1"/>
      <c r="N18" s="29">
        <f t="shared" si="0"/>
        <v>1</v>
      </c>
      <c r="O18" s="29">
        <f t="shared" si="0"/>
        <v>0</v>
      </c>
      <c r="P18" s="29">
        <f t="shared" si="0"/>
        <v>1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/>
      <c r="H20" s="25"/>
      <c r="I20" s="25" t="s">
        <v>126</v>
      </c>
      <c r="J20" s="26"/>
      <c r="K20" s="1"/>
      <c r="N20" s="29">
        <f t="shared" si="0"/>
        <v>1</v>
      </c>
      <c r="O20" s="29">
        <f t="shared" si="0"/>
        <v>0</v>
      </c>
      <c r="P20" s="29">
        <f t="shared" si="0"/>
        <v>0</v>
      </c>
      <c r="Q20" s="29">
        <f t="shared" si="0"/>
        <v>1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/>
      <c r="H26" s="25" t="s">
        <v>126</v>
      </c>
      <c r="I26" s="25"/>
      <c r="J26" s="26"/>
      <c r="K26" s="1"/>
      <c r="N26" s="29">
        <f t="shared" si="1"/>
        <v>1</v>
      </c>
      <c r="O26" s="29">
        <f t="shared" si="1"/>
        <v>0</v>
      </c>
      <c r="P26" s="29">
        <f t="shared" si="1"/>
        <v>1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16</v>
      </c>
      <c r="H34" s="8">
        <f>SUM(P7:P33)</f>
        <v>2</v>
      </c>
      <c r="I34" s="8">
        <f>SUM(Q7:Q33)</f>
        <v>2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16:K16"/>
    <mergeCell ref="F17:K17"/>
    <mergeCell ref="F21:K21"/>
    <mergeCell ref="F24:K24"/>
    <mergeCell ref="F33:K33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8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36.75" customHeight="1">
      <c r="C3" s="49" t="s">
        <v>70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39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H18" s="25"/>
      <c r="I18" s="25"/>
      <c r="J18" s="24" t="s">
        <v>126</v>
      </c>
      <c r="K18" s="1"/>
      <c r="N18" s="29">
        <f t="shared" si="0"/>
        <v>1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>IF(J18:J44="+",1,0)</f>
        <v>1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H25" s="25"/>
      <c r="I25" s="25"/>
      <c r="J25" s="24" t="s">
        <v>126</v>
      </c>
      <c r="K25" s="1"/>
      <c r="N25" s="29">
        <f t="shared" si="1"/>
        <v>1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>IF(J25:J51="+",1,0)</f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9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71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30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40">
    <tabColor rgb="FFFFFF00"/>
  </sheetPr>
  <dimension ref="C1:R37"/>
  <sheetViews>
    <sheetView topLeftCell="A11" workbookViewId="0">
      <selection activeCell="F7" sqref="F7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73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50.2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H15" s="25"/>
      <c r="I15" s="24" t="s">
        <v>126</v>
      </c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0</v>
      </c>
      <c r="Q15" s="29">
        <f>IF(I15:I41="+",1,0)</f>
        <v>1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H27" s="25"/>
      <c r="I27" s="24" t="s">
        <v>126</v>
      </c>
      <c r="J27" s="26"/>
      <c r="K27" s="1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>IF(I27:I53="+",1,0)</f>
        <v>1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2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41">
    <tabColor rgb="FFFFFF00"/>
  </sheetPr>
  <dimension ref="C1:R37"/>
  <sheetViews>
    <sheetView topLeftCell="A26" workbookViewId="0">
      <selection activeCell="M24" sqref="M24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72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26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4"/>
      <c r="H8" s="25"/>
      <c r="I8" s="25" t="s">
        <v>126</v>
      </c>
      <c r="J8" s="26"/>
      <c r="K8" s="1"/>
      <c r="N8" s="29">
        <f t="shared" ref="N8:R23" si="0">IF(F8:F34="+",1,0)</f>
        <v>1</v>
      </c>
      <c r="O8" s="29">
        <f t="shared" si="0"/>
        <v>0</v>
      </c>
      <c r="P8" s="29">
        <f t="shared" si="0"/>
        <v>0</v>
      </c>
      <c r="Q8" s="29">
        <f t="shared" si="0"/>
        <v>1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/>
      <c r="H12" s="25"/>
      <c r="I12" s="25" t="s">
        <v>126</v>
      </c>
      <c r="J12" s="26"/>
      <c r="K12" s="1"/>
      <c r="N12" s="29">
        <f t="shared" si="0"/>
        <v>1</v>
      </c>
      <c r="O12" s="29">
        <f t="shared" si="0"/>
        <v>0</v>
      </c>
      <c r="P12" s="29">
        <f t="shared" si="0"/>
        <v>0</v>
      </c>
      <c r="Q12" s="29">
        <f t="shared" si="0"/>
        <v>1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/>
      <c r="H13" s="25"/>
      <c r="I13" s="25" t="s">
        <v>126</v>
      </c>
      <c r="J13" s="26"/>
      <c r="K13" s="1"/>
      <c r="N13" s="29">
        <f t="shared" si="0"/>
        <v>1</v>
      </c>
      <c r="O13" s="29">
        <f t="shared" si="0"/>
        <v>0</v>
      </c>
      <c r="P13" s="29">
        <f t="shared" si="0"/>
        <v>0</v>
      </c>
      <c r="Q13" s="29">
        <f t="shared" si="0"/>
        <v>1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/>
      <c r="H14" s="25" t="s">
        <v>126</v>
      </c>
      <c r="I14" s="25"/>
      <c r="J14" s="26"/>
      <c r="K14" s="1"/>
      <c r="N14" s="29">
        <f t="shared" si="0"/>
        <v>1</v>
      </c>
      <c r="O14" s="29">
        <f t="shared" si="0"/>
        <v>0</v>
      </c>
      <c r="P14" s="29">
        <f t="shared" si="0"/>
        <v>1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/>
      <c r="H15" s="25"/>
      <c r="I15" s="25" t="s">
        <v>126</v>
      </c>
      <c r="J15" s="26"/>
      <c r="K15" s="1"/>
      <c r="N15" s="29">
        <f t="shared" si="0"/>
        <v>1</v>
      </c>
      <c r="O15" s="29">
        <f t="shared" si="0"/>
        <v>0</v>
      </c>
      <c r="P15" s="29">
        <f t="shared" si="0"/>
        <v>0</v>
      </c>
      <c r="Q15" s="29">
        <f t="shared" si="0"/>
        <v>1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/>
      <c r="H19" s="25"/>
      <c r="I19" s="25" t="s">
        <v>126</v>
      </c>
      <c r="J19" s="26"/>
      <c r="K19" s="1"/>
      <c r="N19" s="29">
        <f t="shared" si="0"/>
        <v>1</v>
      </c>
      <c r="O19" s="29">
        <f t="shared" si="0"/>
        <v>0</v>
      </c>
      <c r="P19" s="29">
        <f t="shared" si="0"/>
        <v>0</v>
      </c>
      <c r="Q19" s="29">
        <f t="shared" si="0"/>
        <v>1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/>
      <c r="H23" s="25"/>
      <c r="I23" s="25"/>
      <c r="J23" s="26" t="s">
        <v>126</v>
      </c>
      <c r="K23" s="1"/>
      <c r="N23" s="29">
        <f t="shared" si="0"/>
        <v>1</v>
      </c>
      <c r="O23" s="29">
        <f t="shared" si="0"/>
        <v>0</v>
      </c>
      <c r="P23" s="29">
        <f t="shared" si="0"/>
        <v>0</v>
      </c>
      <c r="Q23" s="29">
        <f t="shared" si="0"/>
        <v>0</v>
      </c>
      <c r="R23" s="29">
        <f t="shared" si="0"/>
        <v>1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/>
      <c r="H26" s="25"/>
      <c r="I26" s="25" t="s">
        <v>126</v>
      </c>
      <c r="J26" s="26"/>
      <c r="K26" s="1"/>
      <c r="N26" s="29">
        <f t="shared" si="1"/>
        <v>1</v>
      </c>
      <c r="O26" s="29">
        <f t="shared" si="1"/>
        <v>0</v>
      </c>
      <c r="P26" s="29">
        <f t="shared" si="1"/>
        <v>0</v>
      </c>
      <c r="Q26" s="29">
        <f t="shared" si="1"/>
        <v>1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/>
      <c r="H27" s="25"/>
      <c r="I27" s="25" t="s">
        <v>126</v>
      </c>
      <c r="J27" s="26"/>
      <c r="K27" s="1"/>
      <c r="N27" s="29">
        <f t="shared" si="1"/>
        <v>1</v>
      </c>
      <c r="O27" s="29">
        <f t="shared" si="1"/>
        <v>0</v>
      </c>
      <c r="P27" s="29">
        <f t="shared" si="1"/>
        <v>0</v>
      </c>
      <c r="Q27" s="29">
        <f t="shared" si="1"/>
        <v>1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53" t="s">
        <v>131</v>
      </c>
      <c r="I28" s="54"/>
      <c r="J28" s="54"/>
      <c r="K28" s="55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/>
      <c r="H30" s="25"/>
      <c r="I30" s="25" t="s">
        <v>126</v>
      </c>
      <c r="J30" s="26"/>
      <c r="K30" s="1"/>
      <c r="N30" s="29">
        <f t="shared" si="1"/>
        <v>1</v>
      </c>
      <c r="O30" s="29">
        <f t="shared" si="1"/>
        <v>0</v>
      </c>
      <c r="P30" s="29">
        <f t="shared" si="1"/>
        <v>0</v>
      </c>
      <c r="Q30" s="29">
        <f t="shared" si="1"/>
        <v>1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24"/>
      <c r="H31" s="25"/>
      <c r="I31" s="25" t="s">
        <v>126</v>
      </c>
      <c r="J31" s="26"/>
      <c r="K31" s="1"/>
      <c r="N31" s="29">
        <f t="shared" si="1"/>
        <v>1</v>
      </c>
      <c r="O31" s="29">
        <f t="shared" si="1"/>
        <v>0</v>
      </c>
      <c r="P31" s="29">
        <f t="shared" si="1"/>
        <v>0</v>
      </c>
      <c r="Q31" s="29">
        <f t="shared" si="1"/>
        <v>1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9</v>
      </c>
      <c r="H34" s="8">
        <f>SUM(P7:P33)</f>
        <v>1</v>
      </c>
      <c r="I34" s="8">
        <f>SUM(Q7:Q33)</f>
        <v>9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C1:J1"/>
    <mergeCell ref="C2:K2"/>
    <mergeCell ref="C3:K5"/>
    <mergeCell ref="F33:K33"/>
    <mergeCell ref="H28:K28"/>
    <mergeCell ref="F24:K24"/>
    <mergeCell ref="F21:K21"/>
    <mergeCell ref="F17:K17"/>
    <mergeCell ref="F16:K16"/>
    <mergeCell ref="F11:K11"/>
    <mergeCell ref="F10:K10"/>
  </mergeCells>
  <pageMargins left="0" right="0" top="0" bottom="0" header="0.19685039370078741" footer="0.31496062992125984"/>
  <pageSetup paperSize="9" scale="9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42">
    <tabColor rgb="FFFFFF00"/>
  </sheetPr>
  <dimension ref="C1:R37"/>
  <sheetViews>
    <sheetView topLeftCell="A2" workbookViewId="0">
      <selection activeCell="M24" sqref="M24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83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65.2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37"/>
      <c r="H18" s="25"/>
      <c r="I18" s="25"/>
      <c r="J18" s="24" t="s">
        <v>126</v>
      </c>
      <c r="K18" s="1"/>
      <c r="N18" s="29">
        <f t="shared" si="0"/>
        <v>1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1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37"/>
      <c r="H25" s="25"/>
      <c r="I25" s="25"/>
      <c r="J25" s="24" t="s">
        <v>126</v>
      </c>
      <c r="K25" s="1"/>
      <c r="N25" s="29">
        <f t="shared" si="1"/>
        <v>1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43">
    <tabColor rgb="FFFFFF00"/>
  </sheetPr>
  <dimension ref="C1:R37"/>
  <sheetViews>
    <sheetView workbookViewId="0">
      <selection activeCell="M24" sqref="M24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82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66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37"/>
      <c r="H18" s="25"/>
      <c r="I18" s="25"/>
      <c r="J18" s="24" t="s">
        <v>126</v>
      </c>
      <c r="K18" s="1"/>
      <c r="N18" s="29">
        <f t="shared" si="0"/>
        <v>1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1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37"/>
      <c r="H25" s="25"/>
      <c r="I25" s="25"/>
      <c r="J25" s="24" t="s">
        <v>126</v>
      </c>
      <c r="K25" s="1"/>
      <c r="N25" s="29">
        <f t="shared" si="1"/>
        <v>1</v>
      </c>
      <c r="O25" s="29">
        <f t="shared" si="1"/>
        <v>0</v>
      </c>
      <c r="P25" s="29">
        <f t="shared" si="1"/>
        <v>0</v>
      </c>
      <c r="Q25" s="29">
        <f t="shared" si="1"/>
        <v>0</v>
      </c>
      <c r="R25" s="29">
        <f t="shared" si="1"/>
        <v>1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2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2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74.25" customHeight="1">
      <c r="C3" s="44" t="s">
        <v>106</v>
      </c>
      <c r="D3" s="47"/>
      <c r="E3" s="47"/>
      <c r="F3" s="47"/>
      <c r="G3" s="47"/>
      <c r="H3" s="47"/>
      <c r="I3" s="47"/>
      <c r="J3" s="47"/>
      <c r="K3" s="47"/>
      <c r="O3" s="38"/>
    </row>
    <row r="4" spans="3:18" ht="9" hidden="1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33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33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33" t="s">
        <v>126</v>
      </c>
      <c r="H11" s="25"/>
      <c r="I11" s="25"/>
      <c r="J11" s="26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33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33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33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19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4">
    <tabColor rgb="FFFFFF00"/>
  </sheetPr>
  <dimension ref="C1:R37"/>
  <sheetViews>
    <sheetView topLeftCell="A2" workbookViewId="0">
      <selection activeCell="F7" sqref="F7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81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31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5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80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6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79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29">
        <f>IF(F7:F33="+",1,0)</f>
        <v>1</v>
      </c>
      <c r="O7" s="29">
        <f>IF(G7:G33="+",1,0)</f>
        <v>1</v>
      </c>
      <c r="P7" s="29">
        <f>IF(H7:H33="+",1,0)</f>
        <v>0</v>
      </c>
      <c r="Q7" s="29">
        <f>IF(I7:I33="+",1,0)</f>
        <v>0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7">
    <tabColor rgb="FFFFFF00"/>
  </sheetPr>
  <dimension ref="C1:R37"/>
  <sheetViews>
    <sheetView topLeftCell="A23" workbookViewId="0">
      <selection activeCell="F24" sqref="F24:K24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78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72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/>
      <c r="H7" s="25"/>
      <c r="I7" s="25" t="s">
        <v>126</v>
      </c>
      <c r="J7" s="26"/>
      <c r="K7" s="23" t="s">
        <v>44</v>
      </c>
      <c r="N7" s="29">
        <f>IF(F7:F33="+",1,0)</f>
        <v>1</v>
      </c>
      <c r="O7" s="29">
        <f>IF(G7:G33="+",1,0)</f>
        <v>0</v>
      </c>
      <c r="P7" s="29">
        <f>IF(H7:H33="+",1,0)</f>
        <v>0</v>
      </c>
      <c r="Q7" s="29">
        <f>IF(I7:I33="+",1,0)</f>
        <v>1</v>
      </c>
      <c r="R7" s="29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4" t="s">
        <v>126</v>
      </c>
      <c r="H8" s="25"/>
      <c r="I8" s="25"/>
      <c r="J8" s="26"/>
      <c r="K8" s="1"/>
      <c r="N8" s="29">
        <f t="shared" ref="N8:R23" si="0">IF(F8:F34="+",1,0)</f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29">
        <f t="shared" si="0"/>
        <v>0</v>
      </c>
      <c r="O17" s="29">
        <f t="shared" si="0"/>
        <v>0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/>
      <c r="H18" s="25"/>
      <c r="I18" s="25" t="s">
        <v>126</v>
      </c>
      <c r="J18" s="26"/>
      <c r="K18" s="1"/>
      <c r="N18" s="29">
        <f t="shared" si="0"/>
        <v>1</v>
      </c>
      <c r="O18" s="29">
        <f t="shared" si="0"/>
        <v>0</v>
      </c>
      <c r="P18" s="29">
        <f t="shared" si="0"/>
        <v>0</v>
      </c>
      <c r="Q18" s="29">
        <f t="shared" si="0"/>
        <v>1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0"/>
        <v>1</v>
      </c>
      <c r="O23" s="29">
        <f t="shared" si="0"/>
        <v>1</v>
      </c>
      <c r="P23" s="29">
        <f t="shared" si="0"/>
        <v>0</v>
      </c>
      <c r="Q23" s="29">
        <f t="shared" si="0"/>
        <v>0</v>
      </c>
      <c r="R23" s="29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29">
        <f t="shared" ref="N24:R33" si="1">IF(F24:F50="+",1,0)</f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/>
      <c r="H25" s="25"/>
      <c r="I25" s="25" t="s">
        <v>126</v>
      </c>
      <c r="J25" s="26"/>
      <c r="K25" s="1"/>
      <c r="N25" s="29">
        <f t="shared" si="1"/>
        <v>1</v>
      </c>
      <c r="O25" s="29">
        <f t="shared" si="1"/>
        <v>0</v>
      </c>
      <c r="P25" s="29">
        <f t="shared" si="1"/>
        <v>0</v>
      </c>
      <c r="Q25" s="29">
        <f t="shared" si="1"/>
        <v>1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/>
      <c r="H29" s="25"/>
      <c r="I29" s="25" t="s">
        <v>126</v>
      </c>
      <c r="J29" s="26"/>
      <c r="K29" s="1"/>
      <c r="N29" s="29">
        <f t="shared" si="1"/>
        <v>1</v>
      </c>
      <c r="O29" s="29">
        <f t="shared" si="1"/>
        <v>0</v>
      </c>
      <c r="P29" s="29">
        <f t="shared" si="1"/>
        <v>0</v>
      </c>
      <c r="Q29" s="29">
        <f t="shared" si="1"/>
        <v>1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/>
      <c r="H30" s="25"/>
      <c r="I30" s="25" t="s">
        <v>126</v>
      </c>
      <c r="J30" s="26"/>
      <c r="K30" s="1"/>
      <c r="N30" s="29">
        <f t="shared" si="1"/>
        <v>1</v>
      </c>
      <c r="O30" s="29">
        <f t="shared" si="1"/>
        <v>0</v>
      </c>
      <c r="P30" s="29">
        <f t="shared" si="1"/>
        <v>0</v>
      </c>
      <c r="Q30" s="29">
        <f t="shared" si="1"/>
        <v>1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50</v>
      </c>
      <c r="R32" s="29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 t="shared" si="1"/>
        <v>0</v>
      </c>
      <c r="R33" s="29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15</v>
      </c>
      <c r="H34" s="8">
        <f>SUM(P7:P33)</f>
        <v>0</v>
      </c>
      <c r="I34" s="8">
        <f>SUM(Q7:Q33)</f>
        <v>5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0">
    <mergeCell ref="C1:J1"/>
    <mergeCell ref="C2:K2"/>
    <mergeCell ref="C3:K5"/>
    <mergeCell ref="F33:K33"/>
    <mergeCell ref="F24:K24"/>
    <mergeCell ref="F21:K21"/>
    <mergeCell ref="F17:K17"/>
    <mergeCell ref="F10:K10"/>
    <mergeCell ref="F11:K11"/>
    <mergeCell ref="F16:K16"/>
  </mergeCells>
  <pageMargins left="0" right="0" top="0" bottom="0" header="0.19685039370078741" footer="0.31496062992125984"/>
  <pageSetup paperSize="9" scale="9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8">
    <tabColor rgb="FFFFFF00"/>
  </sheetPr>
  <dimension ref="C1:R37"/>
  <sheetViews>
    <sheetView topLeftCell="A5" workbookViewId="0">
      <selection activeCell="F7" sqref="F7:K33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77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9">
    <tabColor rgb="FFFFFF00"/>
  </sheetPr>
  <dimension ref="C1:R37"/>
  <sheetViews>
    <sheetView topLeftCell="A5" workbookViewId="0">
      <selection activeCell="F7" sqref="F7:K33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76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2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50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75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8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51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74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51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52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84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69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53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115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8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77.25" customHeight="1">
      <c r="C3" s="44" t="s">
        <v>107</v>
      </c>
      <c r="D3" s="45"/>
      <c r="E3" s="45"/>
      <c r="F3" s="45"/>
      <c r="G3" s="45"/>
      <c r="H3" s="45"/>
      <c r="I3" s="45"/>
      <c r="J3" s="45"/>
      <c r="K3" s="45"/>
    </row>
    <row r="4" spans="3:18" ht="9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33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33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33" t="s">
        <v>126</v>
      </c>
      <c r="H11" s="25"/>
      <c r="I11" s="25"/>
      <c r="J11" s="26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33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33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33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19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4">
    <tabColor rgb="FFFFFF00"/>
  </sheetPr>
  <dimension ref="C1:R37"/>
  <sheetViews>
    <sheetView topLeftCell="A5" workbookViewId="0">
      <selection activeCell="F7" sqref="F7:K33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116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34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5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25.5" customHeight="1">
      <c r="C3" s="49" t="s">
        <v>117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17.2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6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118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51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7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119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6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8">
    <tabColor rgb="FFFFFF00"/>
  </sheetPr>
  <dimension ref="C1:R37"/>
  <sheetViews>
    <sheetView topLeftCell="A20" workbookViewId="0">
      <selection activeCell="C3" sqref="C3:K5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120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51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35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98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9">
    <tabColor rgb="FFFFFF00"/>
  </sheetPr>
  <dimension ref="C1:R37"/>
  <sheetViews>
    <sheetView workbookViewId="0">
      <selection activeCell="C3" sqref="C3:K5"/>
    </sheetView>
  </sheetViews>
  <sheetFormatPr defaultRowHeight="15"/>
  <cols>
    <col min="1" max="1" width="0.140625" style="34" customWidth="1"/>
    <col min="2" max="2" width="0" style="34" hidden="1" customWidth="1"/>
    <col min="3" max="3" width="4.28515625" style="34" customWidth="1"/>
    <col min="4" max="4" width="37.42578125" style="34" customWidth="1"/>
    <col min="5" max="5" width="14.42578125" style="34" customWidth="1"/>
    <col min="6" max="6" width="8.42578125" style="34" customWidth="1"/>
    <col min="7" max="7" width="6.42578125" style="34" customWidth="1"/>
    <col min="8" max="8" width="6" style="34" customWidth="1"/>
    <col min="9" max="9" width="6.140625" style="34" customWidth="1"/>
    <col min="10" max="10" width="7.140625" style="34" customWidth="1"/>
    <col min="11" max="11" width="12.140625" style="34" customWidth="1"/>
    <col min="12" max="16384" width="9.140625" style="34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132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18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4">
        <f>IF(F7:F33="+",1,0)</f>
        <v>1</v>
      </c>
      <c r="O7" s="34">
        <f>IF(G7:G33="+",1,0)</f>
        <v>1</v>
      </c>
      <c r="P7" s="34">
        <f>IF(H7:H33="+",1,0)</f>
        <v>0</v>
      </c>
      <c r="Q7" s="34">
        <f>IF(I7:I33="+",1,0)</f>
        <v>0</v>
      </c>
      <c r="R7" s="34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4">
        <f t="shared" ref="N8:R23" si="0">IF(F8:F34="+",1,0)</f>
        <v>1</v>
      </c>
      <c r="O8" s="34">
        <f t="shared" si="0"/>
        <v>1</v>
      </c>
      <c r="P8" s="34">
        <f t="shared" si="0"/>
        <v>0</v>
      </c>
      <c r="Q8" s="34">
        <f t="shared" si="0"/>
        <v>0</v>
      </c>
      <c r="R8" s="34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4">
        <f t="shared" si="0"/>
        <v>1</v>
      </c>
      <c r="O9" s="34">
        <f t="shared" si="0"/>
        <v>1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4">
        <f t="shared" si="0"/>
        <v>1</v>
      </c>
      <c r="O12" s="34">
        <f t="shared" si="0"/>
        <v>1</v>
      </c>
      <c r="P12" s="34">
        <f t="shared" si="0"/>
        <v>0</v>
      </c>
      <c r="Q12" s="34">
        <f t="shared" si="0"/>
        <v>0</v>
      </c>
      <c r="R12" s="34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4">
        <f t="shared" si="0"/>
        <v>1</v>
      </c>
      <c r="O13" s="34">
        <f t="shared" si="0"/>
        <v>1</v>
      </c>
      <c r="P13" s="34">
        <f t="shared" si="0"/>
        <v>0</v>
      </c>
      <c r="Q13" s="34">
        <f t="shared" si="0"/>
        <v>0</v>
      </c>
      <c r="R13" s="34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4">
        <f t="shared" si="0"/>
        <v>1</v>
      </c>
      <c r="O14" s="34">
        <f t="shared" si="0"/>
        <v>1</v>
      </c>
      <c r="P14" s="34">
        <f t="shared" si="0"/>
        <v>0</v>
      </c>
      <c r="Q14" s="34">
        <f t="shared" si="0"/>
        <v>0</v>
      </c>
      <c r="R14" s="34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4">
        <f t="shared" si="0"/>
        <v>1</v>
      </c>
      <c r="O15" s="34">
        <f t="shared" si="0"/>
        <v>1</v>
      </c>
      <c r="P15" s="34">
        <f t="shared" si="0"/>
        <v>0</v>
      </c>
      <c r="Q15" s="34">
        <f t="shared" si="0"/>
        <v>0</v>
      </c>
      <c r="R15" s="34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4">
        <f t="shared" si="0"/>
        <v>0</v>
      </c>
      <c r="O16" s="34">
        <f t="shared" si="0"/>
        <v>0</v>
      </c>
      <c r="P16" s="34">
        <f t="shared" si="0"/>
        <v>0</v>
      </c>
      <c r="Q16" s="34">
        <f t="shared" si="0"/>
        <v>0</v>
      </c>
      <c r="R16" s="34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4">
        <f t="shared" si="0"/>
        <v>1</v>
      </c>
      <c r="O18" s="34">
        <f t="shared" si="0"/>
        <v>1</v>
      </c>
      <c r="P18" s="34">
        <f t="shared" si="0"/>
        <v>0</v>
      </c>
      <c r="Q18" s="34">
        <f t="shared" si="0"/>
        <v>0</v>
      </c>
      <c r="R18" s="34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4">
        <f t="shared" si="0"/>
        <v>1</v>
      </c>
      <c r="O19" s="34">
        <f t="shared" si="0"/>
        <v>1</v>
      </c>
      <c r="P19" s="34">
        <f t="shared" si="0"/>
        <v>0</v>
      </c>
      <c r="Q19" s="34">
        <f t="shared" si="0"/>
        <v>0</v>
      </c>
      <c r="R19" s="34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4">
        <f t="shared" si="0"/>
        <v>1</v>
      </c>
      <c r="O20" s="34">
        <f t="shared" si="0"/>
        <v>1</v>
      </c>
      <c r="P20" s="34">
        <f t="shared" si="0"/>
        <v>0</v>
      </c>
      <c r="Q20" s="34">
        <f t="shared" si="0"/>
        <v>0</v>
      </c>
      <c r="R20" s="34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4">
        <f t="shared" si="0"/>
        <v>1</v>
      </c>
      <c r="O22" s="34">
        <f t="shared" si="0"/>
        <v>1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4">
        <f t="shared" si="0"/>
        <v>1</v>
      </c>
      <c r="O23" s="34">
        <f t="shared" si="0"/>
        <v>1</v>
      </c>
      <c r="P23" s="34">
        <f t="shared" si="0"/>
        <v>0</v>
      </c>
      <c r="Q23" s="34">
        <f t="shared" si="0"/>
        <v>0</v>
      </c>
      <c r="R23" s="34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4">
        <f t="shared" ref="N24:R33" si="1">IF(F24:F50="+",1,0)</f>
        <v>0</v>
      </c>
      <c r="O24" s="34">
        <f t="shared" si="1"/>
        <v>0</v>
      </c>
      <c r="P24" s="34">
        <f t="shared" si="1"/>
        <v>0</v>
      </c>
      <c r="Q24" s="34">
        <f t="shared" si="1"/>
        <v>0</v>
      </c>
      <c r="R24" s="34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4">
        <f t="shared" si="1"/>
        <v>1</v>
      </c>
      <c r="O25" s="34">
        <f t="shared" si="1"/>
        <v>1</v>
      </c>
      <c r="P25" s="34">
        <f t="shared" si="1"/>
        <v>0</v>
      </c>
      <c r="Q25" s="34">
        <f t="shared" si="1"/>
        <v>0</v>
      </c>
      <c r="R25" s="34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4">
        <f t="shared" si="1"/>
        <v>1</v>
      </c>
      <c r="O26" s="34">
        <f t="shared" si="1"/>
        <v>1</v>
      </c>
      <c r="P26" s="34">
        <f t="shared" si="1"/>
        <v>0</v>
      </c>
      <c r="Q26" s="34">
        <f t="shared" si="1"/>
        <v>0</v>
      </c>
      <c r="R26" s="34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4">
        <f t="shared" si="1"/>
        <v>1</v>
      </c>
      <c r="O27" s="34">
        <f t="shared" si="1"/>
        <v>1</v>
      </c>
      <c r="P27" s="34">
        <f t="shared" si="1"/>
        <v>0</v>
      </c>
      <c r="Q27" s="34">
        <f t="shared" si="1"/>
        <v>0</v>
      </c>
      <c r="R27" s="34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4">
        <f t="shared" si="1"/>
        <v>1</v>
      </c>
      <c r="O28" s="34">
        <f t="shared" si="1"/>
        <v>1</v>
      </c>
      <c r="P28" s="34">
        <f t="shared" si="1"/>
        <v>0</v>
      </c>
      <c r="Q28" s="34">
        <f t="shared" si="1"/>
        <v>0</v>
      </c>
      <c r="R28" s="34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4">
        <f t="shared" si="1"/>
        <v>1</v>
      </c>
      <c r="O29" s="34">
        <f t="shared" si="1"/>
        <v>1</v>
      </c>
      <c r="P29" s="34">
        <f t="shared" si="1"/>
        <v>0</v>
      </c>
      <c r="Q29" s="34">
        <f t="shared" si="1"/>
        <v>0</v>
      </c>
      <c r="R29" s="34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4">
        <f t="shared" si="1"/>
        <v>1</v>
      </c>
      <c r="O30" s="34">
        <f t="shared" si="1"/>
        <v>1</v>
      </c>
      <c r="P30" s="34">
        <f t="shared" si="1"/>
        <v>0</v>
      </c>
      <c r="Q30" s="34">
        <f t="shared" si="1"/>
        <v>0</v>
      </c>
      <c r="R30" s="34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4">
        <f t="shared" si="1"/>
        <v>1</v>
      </c>
      <c r="O31" s="34">
        <f t="shared" si="1"/>
        <v>1</v>
      </c>
      <c r="P31" s="34">
        <f t="shared" si="1"/>
        <v>0</v>
      </c>
      <c r="Q31" s="34">
        <f t="shared" si="1"/>
        <v>0</v>
      </c>
      <c r="R31" s="34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4">
        <f t="shared" si="1"/>
        <v>1</v>
      </c>
      <c r="O32" s="34">
        <f t="shared" si="1"/>
        <v>1</v>
      </c>
      <c r="P32" s="34">
        <f t="shared" si="1"/>
        <v>0</v>
      </c>
      <c r="Q32" s="34" t="s">
        <v>50</v>
      </c>
      <c r="R32" s="34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4">
        <f t="shared" si="1"/>
        <v>0</v>
      </c>
      <c r="O33" s="34">
        <f t="shared" si="1"/>
        <v>0</v>
      </c>
      <c r="P33" s="34">
        <f t="shared" si="1"/>
        <v>0</v>
      </c>
      <c r="Q33" s="34">
        <f t="shared" si="1"/>
        <v>0</v>
      </c>
      <c r="R33" s="34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61">
    <tabColor rgb="FFFFFF00"/>
  </sheetPr>
  <dimension ref="C1:R37"/>
  <sheetViews>
    <sheetView workbookViewId="0">
      <selection activeCell="C3" sqref="C3:K5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132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21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62">
    <tabColor rgb="FFFFFF00"/>
  </sheetPr>
  <dimension ref="C1:R37"/>
  <sheetViews>
    <sheetView workbookViewId="0">
      <selection activeCell="C3" sqref="C3:K5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90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52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C3" sqref="C3:K5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89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83.2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121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52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66.75" customHeight="1">
      <c r="C3" s="44" t="s">
        <v>108</v>
      </c>
      <c r="D3" s="45"/>
      <c r="E3" s="45"/>
      <c r="F3" s="45"/>
      <c r="G3" s="45"/>
      <c r="H3" s="45"/>
      <c r="I3" s="45"/>
      <c r="J3" s="45"/>
      <c r="K3" s="45"/>
    </row>
    <row r="4" spans="3:18" ht="9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33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33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33" t="s">
        <v>126</v>
      </c>
      <c r="H11" s="25"/>
      <c r="I11" s="25"/>
      <c r="J11" s="26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33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33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33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19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122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82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123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69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124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66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23"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125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70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97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62.2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96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63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95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23"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94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52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93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64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20"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91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87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 customHeight="1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45" customHeight="1">
      <c r="C3" s="44" t="s">
        <v>109</v>
      </c>
      <c r="D3" s="45"/>
      <c r="E3" s="45"/>
      <c r="F3" s="45"/>
      <c r="G3" s="45"/>
      <c r="H3" s="45"/>
      <c r="I3" s="45"/>
      <c r="J3" s="45"/>
      <c r="K3" s="45"/>
    </row>
    <row r="4" spans="3:18" ht="1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33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33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33" t="s">
        <v>126</v>
      </c>
      <c r="H11" s="25"/>
      <c r="I11" s="25"/>
      <c r="J11" s="26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33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33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33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19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1">
    <mergeCell ref="C1:J1"/>
    <mergeCell ref="C2:K2"/>
    <mergeCell ref="C3:K4"/>
    <mergeCell ref="F9:K9"/>
    <mergeCell ref="F10:K10"/>
    <mergeCell ref="F32:K32"/>
    <mergeCell ref="F15:K15"/>
    <mergeCell ref="F16:K16"/>
    <mergeCell ref="F20:K20"/>
    <mergeCell ref="F23:K23"/>
    <mergeCell ref="F29:K29"/>
  </mergeCells>
  <pageMargins left="0" right="0" top="0" bottom="0" header="0.19685039370078741" footer="0.31496062992125984"/>
  <pageSetup paperSize="9" scale="95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A2" workbookViewId="0">
      <selection activeCell="F7" sqref="F7:K33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92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42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Лист63">
    <tabColor rgb="FFFFFF00"/>
  </sheetPr>
  <dimension ref="C1:R37"/>
  <sheetViews>
    <sheetView topLeftCell="A26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88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70.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Лист64">
    <tabColor rgb="FFFFFF00"/>
  </sheetPr>
  <dimension ref="C1:R37"/>
  <sheetViews>
    <sheetView topLeftCell="A23"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87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90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Лист65">
    <tabColor rgb="FFFFFF00"/>
  </sheetPr>
  <dimension ref="C1:R37"/>
  <sheetViews>
    <sheetView workbookViewId="0">
      <selection activeCell="F7" sqref="F7:K33"/>
    </sheetView>
  </sheetViews>
  <sheetFormatPr defaultRowHeight="1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1.25" customHeight="1">
      <c r="C3" s="49" t="s">
        <v>85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63.75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J7" s="37"/>
      <c r="K7" s="23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G26" s="24" t="s">
        <v>126</v>
      </c>
      <c r="H26" s="25"/>
      <c r="I26" s="25"/>
      <c r="J26" s="26"/>
      <c r="K26" s="1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J29" s="37"/>
      <c r="K29" s="1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20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33:K33"/>
    <mergeCell ref="F16:K16"/>
    <mergeCell ref="F17:K17"/>
    <mergeCell ref="F21:K21"/>
    <mergeCell ref="F24:K24"/>
    <mergeCell ref="H30:K30"/>
    <mergeCell ref="C1:J1"/>
    <mergeCell ref="C2:K2"/>
    <mergeCell ref="C3:K5"/>
    <mergeCell ref="F10:K10"/>
    <mergeCell ref="F11:K11"/>
  </mergeCells>
  <pageMargins left="0" right="0" top="0" bottom="0" header="0.19685039370078741" footer="0.31496062992125984"/>
  <pageSetup paperSize="9" scale="95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abSelected="1" topLeftCell="C23" workbookViewId="0">
      <selection activeCell="J41" sqref="J41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6" customHeight="1">
      <c r="C3" s="49" t="s">
        <v>133</v>
      </c>
      <c r="D3" s="49"/>
      <c r="E3" s="49"/>
      <c r="F3" s="49"/>
      <c r="G3" s="49"/>
      <c r="H3" s="49"/>
      <c r="I3" s="49"/>
      <c r="J3" s="49"/>
      <c r="K3" s="49"/>
    </row>
    <row r="4" spans="3:18" ht="18.75" hidden="1" customHeight="1">
      <c r="C4" s="49"/>
      <c r="D4" s="49"/>
      <c r="E4" s="49"/>
      <c r="F4" s="49"/>
      <c r="G4" s="49"/>
      <c r="H4" s="49"/>
      <c r="I4" s="49"/>
      <c r="J4" s="49"/>
      <c r="K4" s="49"/>
    </row>
    <row r="5" spans="3:18" ht="36" customHeight="1">
      <c r="C5" s="50"/>
      <c r="D5" s="50"/>
      <c r="E5" s="50"/>
      <c r="F5" s="50"/>
      <c r="G5" s="50"/>
      <c r="H5" s="50"/>
      <c r="I5" s="50"/>
      <c r="J5" s="50"/>
      <c r="K5" s="50"/>
    </row>
    <row r="6" spans="3:18" ht="43.5" customHeight="1">
      <c r="C6" s="19" t="s">
        <v>45</v>
      </c>
      <c r="D6" s="17" t="s">
        <v>1</v>
      </c>
      <c r="E6" s="18" t="s">
        <v>40</v>
      </c>
      <c r="F6" s="18" t="s">
        <v>2</v>
      </c>
      <c r="G6" s="18" t="s">
        <v>46</v>
      </c>
      <c r="H6" s="20" t="s">
        <v>47</v>
      </c>
      <c r="I6" s="20" t="s">
        <v>48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38</v>
      </c>
      <c r="E7" s="4" t="s">
        <v>6</v>
      </c>
      <c r="F7" s="33" t="s">
        <v>126</v>
      </c>
      <c r="G7" s="25" t="s">
        <v>126</v>
      </c>
      <c r="H7" s="25"/>
      <c r="I7" s="25"/>
      <c r="K7" s="23" t="s">
        <v>44</v>
      </c>
      <c r="N7" s="37">
        <f>IF(F7:F33="+",1,0)</f>
        <v>1</v>
      </c>
      <c r="O7" s="37">
        <f>IF(G7:G33="+",1,0)</f>
        <v>1</v>
      </c>
      <c r="P7" s="37">
        <f>IF(H7:H33="+",1,0)</f>
        <v>0</v>
      </c>
      <c r="Q7" s="37">
        <f>IF(I7:I33="+",1,0)</f>
        <v>0</v>
      </c>
      <c r="R7" s="37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3" t="s">
        <v>126</v>
      </c>
      <c r="G8" s="25" t="s">
        <v>126</v>
      </c>
      <c r="H8" s="25"/>
      <c r="I8" s="25"/>
      <c r="J8" s="26"/>
      <c r="K8" s="1"/>
      <c r="N8" s="37">
        <f t="shared" ref="N8:R23" si="0">IF(F8:F34="+",1,0)</f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3</v>
      </c>
      <c r="D9" s="3" t="s">
        <v>10</v>
      </c>
      <c r="E9" s="4" t="s">
        <v>6</v>
      </c>
      <c r="F9" s="33" t="s">
        <v>126</v>
      </c>
      <c r="G9" s="24" t="s">
        <v>126</v>
      </c>
      <c r="H9" s="25"/>
      <c r="I9" s="25"/>
      <c r="J9" s="26"/>
      <c r="K9" s="1"/>
      <c r="N9" s="37">
        <f t="shared" si="0"/>
        <v>1</v>
      </c>
      <c r="O9" s="37">
        <f t="shared" si="0"/>
        <v>1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4</v>
      </c>
      <c r="D10" s="3" t="s">
        <v>11</v>
      </c>
      <c r="E10" s="4" t="s">
        <v>12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5</v>
      </c>
      <c r="D11" s="3" t="s">
        <v>31</v>
      </c>
      <c r="E11" s="4" t="s">
        <v>30</v>
      </c>
      <c r="F11" s="39" t="s">
        <v>127</v>
      </c>
      <c r="G11" s="40"/>
      <c r="H11" s="40"/>
      <c r="I11" s="40"/>
      <c r="J11" s="40"/>
      <c r="K11" s="41"/>
      <c r="N11" s="37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3" t="s">
        <v>126</v>
      </c>
      <c r="G12" s="24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3" t="s">
        <v>126</v>
      </c>
      <c r="G13" s="24" t="s">
        <v>126</v>
      </c>
      <c r="H13" s="25"/>
      <c r="I13" s="24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3" t="s">
        <v>126</v>
      </c>
      <c r="G14" s="24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3" t="s">
        <v>126</v>
      </c>
      <c r="G15" s="24" t="s">
        <v>126</v>
      </c>
      <c r="H15" s="25"/>
      <c r="I15" s="25"/>
      <c r="J15" s="26"/>
      <c r="K15" s="1"/>
      <c r="N15" s="37">
        <f t="shared" si="0"/>
        <v>1</v>
      </c>
      <c r="O15" s="37">
        <f t="shared" si="0"/>
        <v>1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10</v>
      </c>
      <c r="D16" s="3" t="s">
        <v>37</v>
      </c>
      <c r="E16" s="4" t="s">
        <v>36</v>
      </c>
      <c r="F16" s="39" t="s">
        <v>128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11</v>
      </c>
      <c r="D17" s="3" t="s">
        <v>98</v>
      </c>
      <c r="E17" s="4" t="s">
        <v>36</v>
      </c>
      <c r="F17" s="39" t="s">
        <v>127</v>
      </c>
      <c r="G17" s="40"/>
      <c r="H17" s="40"/>
      <c r="I17" s="40"/>
      <c r="J17" s="40"/>
      <c r="K17" s="41"/>
      <c r="N17" s="37">
        <f t="shared" si="0"/>
        <v>0</v>
      </c>
      <c r="O17" s="37">
        <f t="shared" si="0"/>
        <v>0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12</v>
      </c>
      <c r="D18" s="3" t="s">
        <v>17</v>
      </c>
      <c r="E18" s="4" t="s">
        <v>49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14</v>
      </c>
      <c r="D20" s="3" t="s">
        <v>23</v>
      </c>
      <c r="E20" s="4" t="s">
        <v>21</v>
      </c>
      <c r="F20" s="33" t="s">
        <v>126</v>
      </c>
      <c r="G20" s="24" t="s">
        <v>126</v>
      </c>
      <c r="H20" s="25"/>
      <c r="I20" s="25"/>
      <c r="J20" s="26"/>
      <c r="K20" s="1"/>
      <c r="N20" s="37">
        <f t="shared" si="0"/>
        <v>1</v>
      </c>
      <c r="O20" s="37">
        <f t="shared" si="0"/>
        <v>1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15</v>
      </c>
      <c r="D21" s="3" t="s">
        <v>16</v>
      </c>
      <c r="E21" s="4" t="s">
        <v>49</v>
      </c>
      <c r="F21" s="39" t="s">
        <v>127</v>
      </c>
      <c r="G21" s="40"/>
      <c r="H21" s="40"/>
      <c r="I21" s="40"/>
      <c r="J21" s="40"/>
      <c r="K21" s="41"/>
      <c r="N21" s="37">
        <f t="shared" si="0"/>
        <v>0</v>
      </c>
      <c r="O21" s="37">
        <f t="shared" si="0"/>
        <v>0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16</v>
      </c>
      <c r="D22" s="3" t="s">
        <v>32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17</v>
      </c>
      <c r="D23" s="3" t="s">
        <v>34</v>
      </c>
      <c r="E23" s="4" t="s">
        <v>33</v>
      </c>
      <c r="F23" s="33" t="s">
        <v>126</v>
      </c>
      <c r="G23" s="24" t="s">
        <v>126</v>
      </c>
      <c r="H23" s="25"/>
      <c r="I23" s="25"/>
      <c r="J23" s="26"/>
      <c r="K23" s="1"/>
      <c r="N23" s="37">
        <f t="shared" si="0"/>
        <v>1</v>
      </c>
      <c r="O23" s="37">
        <f t="shared" si="0"/>
        <v>1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3:18" ht="24" customHeight="1">
      <c r="C24" s="2">
        <v>18</v>
      </c>
      <c r="D24" s="3" t="s">
        <v>15</v>
      </c>
      <c r="E24" s="4" t="s">
        <v>12</v>
      </c>
      <c r="F24" s="39" t="s">
        <v>127</v>
      </c>
      <c r="G24" s="40"/>
      <c r="H24" s="40"/>
      <c r="I24" s="40"/>
      <c r="J24" s="40"/>
      <c r="K24" s="41"/>
      <c r="N24" s="37">
        <f t="shared" ref="N24:R33" si="1">IF(F24:F50="+",1,0)</f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49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3" t="s">
        <v>126</v>
      </c>
      <c r="I26" s="25"/>
      <c r="J26" s="24" t="s">
        <v>126</v>
      </c>
      <c r="K26" s="1"/>
      <c r="N26" s="37">
        <f t="shared" si="1"/>
        <v>1</v>
      </c>
      <c r="O26" s="37">
        <f t="shared" si="1"/>
        <v>0</v>
      </c>
      <c r="P26" s="37">
        <f>IF(H26:H52="+",1,0)</f>
        <v>0</v>
      </c>
      <c r="Q26" s="37">
        <f t="shared" si="1"/>
        <v>0</v>
      </c>
      <c r="R26" s="37">
        <f>IF(J26:J52="+",1,0)</f>
        <v>1</v>
      </c>
    </row>
    <row r="27" spans="3:18" ht="24" customHeight="1">
      <c r="C27" s="2">
        <v>21</v>
      </c>
      <c r="D27" s="3" t="s">
        <v>19</v>
      </c>
      <c r="E27" s="4" t="s">
        <v>49</v>
      </c>
      <c r="F27" s="33" t="s">
        <v>126</v>
      </c>
      <c r="G27" s="24" t="s">
        <v>126</v>
      </c>
      <c r="H27" s="25"/>
      <c r="I27" s="24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3" t="s">
        <v>126</v>
      </c>
      <c r="G29" s="24" t="s">
        <v>126</v>
      </c>
      <c r="H29" s="25"/>
      <c r="I29" s="25"/>
      <c r="K29" s="1"/>
      <c r="N29" s="37">
        <f t="shared" si="1"/>
        <v>1</v>
      </c>
      <c r="O29" s="37">
        <f t="shared" si="1"/>
        <v>1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3" t="s">
        <v>126</v>
      </c>
      <c r="G30" s="24" t="s">
        <v>126</v>
      </c>
      <c r="H30" s="39" t="s">
        <v>130</v>
      </c>
      <c r="I30" s="40"/>
      <c r="J30" s="40"/>
      <c r="K30" s="4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3" t="s">
        <v>126</v>
      </c>
      <c r="G31" s="33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3" t="s">
        <v>126</v>
      </c>
      <c r="G32" s="24" t="s">
        <v>126</v>
      </c>
      <c r="H32" s="25"/>
      <c r="I32" s="25"/>
      <c r="J32" s="26"/>
      <c r="K32" s="1"/>
      <c r="N32" s="37">
        <f t="shared" si="1"/>
        <v>1</v>
      </c>
      <c r="O32" s="37">
        <f t="shared" si="1"/>
        <v>1</v>
      </c>
      <c r="P32" s="37">
        <f t="shared" si="1"/>
        <v>0</v>
      </c>
      <c r="Q32" s="37" t="s">
        <v>50</v>
      </c>
      <c r="R32" s="37">
        <f t="shared" si="1"/>
        <v>0</v>
      </c>
    </row>
    <row r="33" spans="3:18" ht="24" customHeight="1" thickBot="1">
      <c r="C33" s="27">
        <v>27</v>
      </c>
      <c r="D33" s="3" t="s">
        <v>8</v>
      </c>
      <c r="E33" s="4" t="s">
        <v>6</v>
      </c>
      <c r="F33" s="39" t="s">
        <v>128</v>
      </c>
      <c r="G33" s="40"/>
      <c r="H33" s="40"/>
      <c r="I33" s="40"/>
      <c r="J33" s="40"/>
      <c r="K33" s="41"/>
      <c r="N33" s="37">
        <f t="shared" si="1"/>
        <v>0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</row>
    <row r="34" spans="3:18" ht="20.25" customHeight="1" thickBot="1">
      <c r="C34" s="6"/>
      <c r="D34" s="22" t="s">
        <v>39</v>
      </c>
      <c r="E34" s="7"/>
      <c r="F34" s="8">
        <f>SUM(N7:N33)</f>
        <v>20</v>
      </c>
      <c r="G34" s="8">
        <f>SUM(O7:O33)</f>
        <v>19</v>
      </c>
      <c r="H34" s="8">
        <f>SUM(P7:P33)</f>
        <v>0</v>
      </c>
      <c r="I34" s="8">
        <f>SUM(Q7:Q33)</f>
        <v>0</v>
      </c>
      <c r="J34" s="16">
        <f>SUM(R7:R33)</f>
        <v>1</v>
      </c>
      <c r="K34" s="8"/>
    </row>
    <row r="35" spans="3:18" ht="19.5" thickBot="1">
      <c r="C35" s="5"/>
      <c r="D35" s="13" t="s">
        <v>41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42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43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1">
    <mergeCell ref="F17:K17"/>
    <mergeCell ref="F21:K21"/>
    <mergeCell ref="F24:K24"/>
    <mergeCell ref="H30:K30"/>
    <mergeCell ref="F33:K33"/>
    <mergeCell ref="C1:J1"/>
    <mergeCell ref="C2:K2"/>
    <mergeCell ref="C3:K5"/>
    <mergeCell ref="F10:K10"/>
    <mergeCell ref="F11:K11"/>
    <mergeCell ref="F16:K16"/>
  </mergeCells>
  <pageMargins left="0" right="0" top="0" bottom="0" header="0.19685039370078741" footer="0.31496062992125984"/>
  <pageSetup paperSize="9" scale="95"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Лист60">
    <tabColor rgb="FFFFFF00"/>
  </sheetPr>
  <dimension ref="C1:R35"/>
  <sheetViews>
    <sheetView topLeftCell="C1" workbookViewId="0">
      <selection activeCell="M9" sqref="M9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>
      <c r="C3" s="14" t="s">
        <v>86</v>
      </c>
      <c r="D3" s="14"/>
      <c r="E3" s="28"/>
      <c r="F3" s="28"/>
      <c r="G3" s="28"/>
      <c r="H3" s="28"/>
    </row>
    <row r="4" spans="3:18" ht="43.5" customHeight="1">
      <c r="C4" s="19" t="s">
        <v>45</v>
      </c>
      <c r="D4" s="17" t="s">
        <v>1</v>
      </c>
      <c r="E4" s="18" t="s">
        <v>40</v>
      </c>
      <c r="F4" s="18" t="s">
        <v>2</v>
      </c>
      <c r="G4" s="18" t="s">
        <v>46</v>
      </c>
      <c r="H4" s="20" t="s">
        <v>47</v>
      </c>
      <c r="I4" s="20" t="s">
        <v>48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38</v>
      </c>
      <c r="E5" s="4" t="s">
        <v>6</v>
      </c>
      <c r="F5" s="33" t="s">
        <v>126</v>
      </c>
      <c r="G5" s="25" t="s">
        <v>126</v>
      </c>
      <c r="H5" s="25"/>
      <c r="I5" s="25"/>
      <c r="J5" s="37"/>
      <c r="K5" s="23" t="s">
        <v>44</v>
      </c>
      <c r="N5" s="29">
        <f>IF(F5:F31="+",1,0)</f>
        <v>1</v>
      </c>
      <c r="O5" s="29">
        <f>IF(G5:G31="+",1,0)</f>
        <v>1</v>
      </c>
      <c r="P5" s="29">
        <f>IF(H5:H31="+",1,0)</f>
        <v>0</v>
      </c>
      <c r="Q5" s="29">
        <f>IF(I5:I31="+",1,0)</f>
        <v>0</v>
      </c>
      <c r="R5" s="29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3" t="s">
        <v>126</v>
      </c>
      <c r="G6" s="25" t="s">
        <v>126</v>
      </c>
      <c r="H6" s="25"/>
      <c r="I6" s="25"/>
      <c r="J6" s="26"/>
      <c r="K6" s="1"/>
      <c r="N6" s="29">
        <f t="shared" ref="N6:R21" si="0">IF(F6:F32="+",1,0)</f>
        <v>1</v>
      </c>
      <c r="O6" s="29">
        <f t="shared" si="0"/>
        <v>1</v>
      </c>
      <c r="P6" s="29">
        <f t="shared" si="0"/>
        <v>0</v>
      </c>
      <c r="Q6" s="29">
        <f t="shared" si="0"/>
        <v>0</v>
      </c>
      <c r="R6" s="29">
        <f t="shared" si="0"/>
        <v>0</v>
      </c>
    </row>
    <row r="7" spans="3:18" ht="24" customHeight="1">
      <c r="C7" s="2">
        <v>3</v>
      </c>
      <c r="D7" s="3" t="s">
        <v>10</v>
      </c>
      <c r="E7" s="4" t="s">
        <v>6</v>
      </c>
      <c r="F7" s="33" t="s">
        <v>126</v>
      </c>
      <c r="G7" s="24" t="s">
        <v>126</v>
      </c>
      <c r="H7" s="25"/>
      <c r="I7" s="25"/>
      <c r="J7" s="26"/>
      <c r="K7" s="1"/>
      <c r="N7" s="29">
        <f t="shared" si="0"/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4</v>
      </c>
      <c r="D8" s="3" t="s">
        <v>11</v>
      </c>
      <c r="E8" s="4" t="s">
        <v>12</v>
      </c>
      <c r="F8" s="39" t="s">
        <v>127</v>
      </c>
      <c r="G8" s="40"/>
      <c r="H8" s="40"/>
      <c r="I8" s="40"/>
      <c r="J8" s="40"/>
      <c r="K8" s="41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5</v>
      </c>
      <c r="D9" s="3" t="s">
        <v>31</v>
      </c>
      <c r="E9" s="4" t="s">
        <v>30</v>
      </c>
      <c r="F9" s="39" t="s">
        <v>127</v>
      </c>
      <c r="G9" s="40"/>
      <c r="H9" s="40"/>
      <c r="I9" s="40"/>
      <c r="J9" s="40"/>
      <c r="K9" s="4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3" t="s">
        <v>126</v>
      </c>
      <c r="G10" s="24" t="s">
        <v>126</v>
      </c>
      <c r="H10" s="25"/>
      <c r="I10" s="25"/>
      <c r="J10" s="26"/>
      <c r="K10" s="1"/>
      <c r="N10" s="29">
        <f t="shared" si="0"/>
        <v>1</v>
      </c>
      <c r="O10" s="29">
        <f t="shared" si="0"/>
        <v>1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3" t="s">
        <v>126</v>
      </c>
      <c r="G11" s="24" t="s">
        <v>126</v>
      </c>
      <c r="H11" s="25"/>
      <c r="I11" s="24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3" t="s">
        <v>126</v>
      </c>
      <c r="G12" s="24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3" t="s">
        <v>126</v>
      </c>
      <c r="G13" s="24" t="s">
        <v>126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24" customHeight="1">
      <c r="C14" s="2">
        <v>10</v>
      </c>
      <c r="D14" s="3" t="s">
        <v>37</v>
      </c>
      <c r="E14" s="4" t="s">
        <v>36</v>
      </c>
      <c r="F14" s="39" t="s">
        <v>128</v>
      </c>
      <c r="G14" s="40"/>
      <c r="H14" s="40"/>
      <c r="I14" s="40"/>
      <c r="J14" s="40"/>
      <c r="K14" s="41"/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11</v>
      </c>
      <c r="D15" s="3" t="s">
        <v>98</v>
      </c>
      <c r="E15" s="4" t="s">
        <v>36</v>
      </c>
      <c r="F15" s="39" t="s">
        <v>127</v>
      </c>
      <c r="G15" s="40"/>
      <c r="H15" s="40"/>
      <c r="I15" s="40"/>
      <c r="J15" s="40"/>
      <c r="K15" s="4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12</v>
      </c>
      <c r="D16" s="3" t="s">
        <v>17</v>
      </c>
      <c r="E16" s="4" t="s">
        <v>49</v>
      </c>
      <c r="F16" s="33" t="s">
        <v>126</v>
      </c>
      <c r="G16" s="24" t="s">
        <v>126</v>
      </c>
      <c r="H16" s="25"/>
      <c r="I16" s="25"/>
      <c r="J16" s="26"/>
      <c r="K16" s="1"/>
      <c r="N16" s="29">
        <f t="shared" si="0"/>
        <v>1</v>
      </c>
      <c r="O16" s="29">
        <f t="shared" si="0"/>
        <v>1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3" t="s">
        <v>126</v>
      </c>
      <c r="G17" s="24" t="s">
        <v>126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14</v>
      </c>
      <c r="D18" s="3" t="s">
        <v>23</v>
      </c>
      <c r="E18" s="4" t="s">
        <v>21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15</v>
      </c>
      <c r="D19" s="3" t="s">
        <v>16</v>
      </c>
      <c r="E19" s="4" t="s">
        <v>49</v>
      </c>
      <c r="F19" s="39" t="s">
        <v>127</v>
      </c>
      <c r="G19" s="40"/>
      <c r="H19" s="40"/>
      <c r="I19" s="40"/>
      <c r="J19" s="40"/>
      <c r="K19" s="41"/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16</v>
      </c>
      <c r="D20" s="3" t="s">
        <v>32</v>
      </c>
      <c r="E20" s="4" t="s">
        <v>33</v>
      </c>
      <c r="F20" s="33" t="s">
        <v>126</v>
      </c>
      <c r="G20" s="24" t="s">
        <v>126</v>
      </c>
      <c r="H20" s="25"/>
      <c r="I20" s="25"/>
      <c r="J20" s="26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17</v>
      </c>
      <c r="D21" s="3" t="s">
        <v>34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18</v>
      </c>
      <c r="D22" s="3" t="s">
        <v>15</v>
      </c>
      <c r="E22" s="4" t="s">
        <v>12</v>
      </c>
      <c r="F22" s="39" t="s">
        <v>127</v>
      </c>
      <c r="G22" s="40"/>
      <c r="H22" s="40"/>
      <c r="I22" s="40"/>
      <c r="J22" s="40"/>
      <c r="K22" s="41"/>
      <c r="N22" s="29">
        <f t="shared" ref="N22:R31" si="1">IF(F22:F48="+",1,0)</f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49</v>
      </c>
      <c r="F23" s="33" t="s">
        <v>126</v>
      </c>
      <c r="G23" s="24" t="s">
        <v>126</v>
      </c>
      <c r="H23" s="25"/>
      <c r="I23" s="25"/>
      <c r="J23" s="26"/>
      <c r="K23" s="1"/>
      <c r="N23" s="29">
        <f t="shared" si="1"/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3" t="s">
        <v>126</v>
      </c>
      <c r="G24" s="24" t="s">
        <v>126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49</v>
      </c>
      <c r="F25" s="33" t="s">
        <v>126</v>
      </c>
      <c r="G25" s="24" t="s">
        <v>126</v>
      </c>
      <c r="H25" s="25"/>
      <c r="I25" s="24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3" t="s">
        <v>126</v>
      </c>
      <c r="G27" s="24" t="s">
        <v>126</v>
      </c>
      <c r="H27" s="25"/>
      <c r="I27" s="25"/>
      <c r="J27" s="37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3" t="s">
        <v>126</v>
      </c>
      <c r="G28" s="24" t="s">
        <v>126</v>
      </c>
      <c r="H28" s="39" t="s">
        <v>130</v>
      </c>
      <c r="I28" s="40"/>
      <c r="J28" s="40"/>
      <c r="K28" s="4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3" t="s">
        <v>126</v>
      </c>
      <c r="G29" s="33" t="s">
        <v>126</v>
      </c>
      <c r="H29" s="25"/>
      <c r="I29" s="25"/>
      <c r="J29" s="26"/>
      <c r="K29" s="1"/>
      <c r="N29" s="29">
        <f t="shared" si="1"/>
        <v>1</v>
      </c>
      <c r="O29" s="29">
        <f t="shared" si="1"/>
        <v>1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 t="s">
        <v>50</v>
      </c>
      <c r="R30" s="29">
        <f t="shared" si="1"/>
        <v>0</v>
      </c>
    </row>
    <row r="31" spans="3:18" ht="24" customHeight="1" thickBot="1">
      <c r="C31" s="27">
        <v>27</v>
      </c>
      <c r="D31" s="3" t="s">
        <v>8</v>
      </c>
      <c r="E31" s="4" t="s">
        <v>6</v>
      </c>
      <c r="F31" s="39" t="s">
        <v>128</v>
      </c>
      <c r="G31" s="40"/>
      <c r="H31" s="40"/>
      <c r="I31" s="40"/>
      <c r="J31" s="40"/>
      <c r="K31" s="41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0.25" customHeight="1" thickBot="1">
      <c r="C32" s="6"/>
      <c r="D32" s="22" t="s">
        <v>39</v>
      </c>
      <c r="E32" s="7"/>
      <c r="F32" s="8">
        <f>SUM(N5:N31)</f>
        <v>20</v>
      </c>
      <c r="G32" s="8">
        <f>SUM(O5:O31)</f>
        <v>20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41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42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43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0">
    <mergeCell ref="F15:K15"/>
    <mergeCell ref="F19:K19"/>
    <mergeCell ref="F22:K22"/>
    <mergeCell ref="H28:K28"/>
    <mergeCell ref="F31:K31"/>
    <mergeCell ref="C1:J1"/>
    <mergeCell ref="C2:K2"/>
    <mergeCell ref="F8:K8"/>
    <mergeCell ref="F9:K9"/>
    <mergeCell ref="F14:K14"/>
  </mergeCells>
  <pageMargins left="0" right="0" top="0" bottom="0" header="0.19685039370078741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tabColor rgb="FFFFFF00"/>
  </sheetPr>
  <dimension ref="C1:R36"/>
  <sheetViews>
    <sheetView topLeftCell="C22" workbookViewId="0">
      <selection activeCell="F6" sqref="F6:K32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>
      <c r="C3" s="14" t="s">
        <v>110</v>
      </c>
      <c r="D3" s="14"/>
      <c r="E3" s="28"/>
      <c r="F3" s="28"/>
      <c r="G3" s="28"/>
      <c r="H3" s="28"/>
    </row>
    <row r="4" spans="3:18" ht="18" customHeight="1">
      <c r="C4" s="32"/>
      <c r="D4" s="32" t="s">
        <v>111</v>
      </c>
      <c r="E4" s="32"/>
      <c r="F4" s="32"/>
      <c r="G4" s="32"/>
      <c r="H4" s="32"/>
      <c r="I4" s="32"/>
      <c r="J4" s="32"/>
      <c r="K4" s="3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23" t="s">
        <v>44</v>
      </c>
      <c r="N6" s="29">
        <f>IF(F6:F32="+",1,0)</f>
        <v>1</v>
      </c>
      <c r="O6" s="29">
        <f>IF(G6:G32="+",1,0)</f>
        <v>1</v>
      </c>
      <c r="P6" s="29">
        <f>IF(H6:H32="+",1,0)</f>
        <v>0</v>
      </c>
      <c r="Q6" s="29">
        <f>IF(I6:I32="+",1,0)</f>
        <v>0</v>
      </c>
      <c r="R6" s="29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33" t="s">
        <v>126</v>
      </c>
      <c r="H7" s="25"/>
      <c r="I7" s="25"/>
      <c r="J7" s="26"/>
      <c r="K7" s="1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33" t="s">
        <v>126</v>
      </c>
      <c r="H8" s="25"/>
      <c r="I8" s="25"/>
      <c r="J8" s="26"/>
      <c r="K8" s="1"/>
      <c r="N8" s="29">
        <f t="shared" si="0"/>
        <v>1</v>
      </c>
      <c r="O8" s="29">
        <f t="shared" si="0"/>
        <v>1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33" t="s">
        <v>126</v>
      </c>
      <c r="H11" s="25"/>
      <c r="I11" s="25"/>
      <c r="J11" s="26"/>
      <c r="K11" s="1"/>
      <c r="N11" s="29">
        <f t="shared" si="0"/>
        <v>1</v>
      </c>
      <c r="O11" s="29">
        <f t="shared" si="0"/>
        <v>1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33" t="s">
        <v>126</v>
      </c>
      <c r="H12" s="25"/>
      <c r="I12" s="25"/>
      <c r="J12" s="26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33" t="s">
        <v>126</v>
      </c>
      <c r="H13" s="25"/>
      <c r="I13" s="25"/>
      <c r="J13" s="26"/>
      <c r="K13" s="1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33" t="s">
        <v>126</v>
      </c>
      <c r="H14" s="25"/>
      <c r="I14" s="25"/>
      <c r="J14" s="26"/>
      <c r="K14" s="1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29">
        <f t="shared" si="0"/>
        <v>1</v>
      </c>
      <c r="O18" s="29">
        <f t="shared" si="0"/>
        <v>1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29">
        <f t="shared" si="0"/>
        <v>1</v>
      </c>
      <c r="O21" s="29">
        <f t="shared" si="0"/>
        <v>1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29">
        <f t="shared" ref="N23:R32" si="1">IF(F23:F49="+",1,0)</f>
        <v>0</v>
      </c>
      <c r="O23" s="29">
        <f t="shared" si="1"/>
        <v>0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29">
        <f t="shared" si="1"/>
        <v>1</v>
      </c>
      <c r="O24" s="29">
        <f t="shared" si="1"/>
        <v>1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29">
        <f t="shared" si="1"/>
        <v>1</v>
      </c>
      <c r="O26" s="29">
        <f t="shared" si="1"/>
        <v>1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29">
        <f t="shared" si="1"/>
        <v>1</v>
      </c>
      <c r="O31" s="29">
        <f t="shared" si="1"/>
        <v>1</v>
      </c>
      <c r="P31" s="29">
        <f t="shared" si="1"/>
        <v>0</v>
      </c>
      <c r="Q31" s="29" t="s">
        <v>50</v>
      </c>
      <c r="R31" s="29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29">
        <f t="shared" si="1"/>
        <v>0</v>
      </c>
      <c r="O32" s="29">
        <f t="shared" si="1"/>
        <v>0</v>
      </c>
      <c r="P32" s="29">
        <f t="shared" si="1"/>
        <v>0</v>
      </c>
      <c r="Q32" s="29">
        <f t="shared" si="1"/>
        <v>0</v>
      </c>
      <c r="R32" s="29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19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C1:J1"/>
    <mergeCell ref="C2:K2"/>
    <mergeCell ref="F9:K9"/>
    <mergeCell ref="F10:K10"/>
    <mergeCell ref="F15:K15"/>
    <mergeCell ref="F16:K16"/>
    <mergeCell ref="F20:K20"/>
    <mergeCell ref="F23:K23"/>
    <mergeCell ref="F29:K29"/>
    <mergeCell ref="F32:K32"/>
  </mergeCells>
  <pageMargins left="0" right="0" top="0" bottom="0" header="0.19685039370078741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F6" sqref="F6:K32"/>
    </sheetView>
  </sheetViews>
  <sheetFormatPr defaultRowHeight="15"/>
  <cols>
    <col min="1" max="1" width="0.140625" style="37" customWidth="1"/>
    <col min="2" max="2" width="0" style="37" hidden="1" customWidth="1"/>
    <col min="3" max="3" width="4.28515625" style="37" customWidth="1"/>
    <col min="4" max="4" width="37.42578125" style="37" customWidth="1"/>
    <col min="5" max="5" width="14.42578125" style="37" customWidth="1"/>
    <col min="6" max="6" width="8.42578125" style="37" customWidth="1"/>
    <col min="7" max="7" width="6.42578125" style="37" customWidth="1"/>
    <col min="8" max="8" width="6" style="37" customWidth="1"/>
    <col min="9" max="9" width="6.140625" style="37" customWidth="1"/>
    <col min="10" max="10" width="7.140625" style="37" customWidth="1"/>
    <col min="11" max="11" width="12.140625" style="37" customWidth="1"/>
    <col min="12" max="16384" width="9.140625" style="37"/>
  </cols>
  <sheetData>
    <row r="1" spans="3:18" ht="18.75">
      <c r="C1" s="42" t="s">
        <v>0</v>
      </c>
      <c r="D1" s="42"/>
      <c r="E1" s="42"/>
      <c r="F1" s="42"/>
      <c r="G1" s="42"/>
      <c r="H1" s="42"/>
      <c r="I1" s="42"/>
      <c r="J1" s="42"/>
      <c r="K1" s="9"/>
    </row>
    <row r="2" spans="3:18" ht="37.5" customHeight="1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21"/>
    </row>
    <row r="3" spans="3:18" ht="18.75">
      <c r="C3" s="14" t="s">
        <v>100</v>
      </c>
      <c r="D3" s="14"/>
      <c r="E3" s="28"/>
      <c r="F3" s="28"/>
      <c r="G3" s="28"/>
      <c r="H3" s="28"/>
    </row>
    <row r="4" spans="3:18" ht="18" customHeight="1">
      <c r="C4" s="32"/>
      <c r="D4" s="32" t="s">
        <v>52</v>
      </c>
      <c r="E4" s="32"/>
      <c r="F4" s="32"/>
      <c r="G4" s="32"/>
      <c r="H4" s="32"/>
      <c r="I4" s="32"/>
      <c r="J4" s="32"/>
      <c r="K4" s="32"/>
    </row>
    <row r="5" spans="3:18" ht="43.5" customHeight="1">
      <c r="C5" s="19" t="s">
        <v>45</v>
      </c>
      <c r="D5" s="31"/>
      <c r="E5" s="18" t="s">
        <v>40</v>
      </c>
      <c r="F5" s="18" t="s">
        <v>2</v>
      </c>
      <c r="G5" s="18" t="s">
        <v>46</v>
      </c>
      <c r="H5" s="20" t="s">
        <v>47</v>
      </c>
      <c r="I5" s="20" t="s">
        <v>48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38</v>
      </c>
      <c r="E6" s="4" t="s">
        <v>6</v>
      </c>
      <c r="F6" s="33" t="s">
        <v>126</v>
      </c>
      <c r="G6" s="33" t="s">
        <v>126</v>
      </c>
      <c r="H6" s="25"/>
      <c r="I6" s="25"/>
      <c r="J6" s="26"/>
      <c r="K6" s="23" t="s">
        <v>44</v>
      </c>
      <c r="N6" s="37">
        <f>IF(F6:F32="+",1,0)</f>
        <v>1</v>
      </c>
      <c r="O6" s="37">
        <f>IF(G6:G32="+",1,0)</f>
        <v>1</v>
      </c>
      <c r="P6" s="37">
        <f>IF(H6:H32="+",1,0)</f>
        <v>0</v>
      </c>
      <c r="Q6" s="37">
        <f>IF(I6:I32="+",1,0)</f>
        <v>0</v>
      </c>
      <c r="R6" s="3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3" t="s">
        <v>126</v>
      </c>
      <c r="G7" s="33" t="s">
        <v>126</v>
      </c>
      <c r="H7" s="25"/>
      <c r="I7" s="25"/>
      <c r="J7" s="26"/>
      <c r="K7" s="1"/>
      <c r="N7" s="37">
        <f t="shared" ref="N7:R22" si="0">IF(F7:F33="+",1,0)</f>
        <v>1</v>
      </c>
      <c r="O7" s="37">
        <f t="shared" si="0"/>
        <v>1</v>
      </c>
      <c r="P7" s="37">
        <f t="shared" si="0"/>
        <v>0</v>
      </c>
      <c r="Q7" s="37">
        <f t="shared" si="0"/>
        <v>0</v>
      </c>
      <c r="R7" s="37">
        <f t="shared" si="0"/>
        <v>0</v>
      </c>
    </row>
    <row r="8" spans="3:18" ht="24" customHeight="1">
      <c r="C8" s="2">
        <v>3</v>
      </c>
      <c r="D8" s="3" t="s">
        <v>10</v>
      </c>
      <c r="E8" s="4" t="s">
        <v>6</v>
      </c>
      <c r="F8" s="33" t="s">
        <v>126</v>
      </c>
      <c r="G8" s="33" t="s">
        <v>126</v>
      </c>
      <c r="H8" s="25"/>
      <c r="I8" s="25"/>
      <c r="J8" s="26"/>
      <c r="K8" s="1"/>
      <c r="N8" s="37">
        <f t="shared" si="0"/>
        <v>1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</row>
    <row r="9" spans="3:18" ht="24" customHeight="1">
      <c r="C9" s="2">
        <v>4</v>
      </c>
      <c r="D9" s="3" t="s">
        <v>11</v>
      </c>
      <c r="E9" s="4" t="s">
        <v>12</v>
      </c>
      <c r="F9" s="39" t="s">
        <v>127</v>
      </c>
      <c r="G9" s="40"/>
      <c r="H9" s="40"/>
      <c r="I9" s="40"/>
      <c r="J9" s="40"/>
      <c r="K9" s="41"/>
      <c r="N9" s="37">
        <f t="shared" si="0"/>
        <v>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7">
        <f t="shared" si="0"/>
        <v>0</v>
      </c>
    </row>
    <row r="10" spans="3:18" ht="24" customHeight="1">
      <c r="C10" s="2">
        <v>5</v>
      </c>
      <c r="D10" s="3" t="s">
        <v>31</v>
      </c>
      <c r="E10" s="4" t="s">
        <v>30</v>
      </c>
      <c r="F10" s="39" t="s">
        <v>127</v>
      </c>
      <c r="G10" s="40"/>
      <c r="H10" s="40"/>
      <c r="I10" s="40"/>
      <c r="J10" s="40"/>
      <c r="K10" s="41"/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3" t="s">
        <v>126</v>
      </c>
      <c r="G11" s="33" t="s">
        <v>126</v>
      </c>
      <c r="H11" s="25"/>
      <c r="I11" s="25"/>
      <c r="J11" s="26"/>
      <c r="K11" s="1"/>
      <c r="N11" s="37">
        <f t="shared" si="0"/>
        <v>1</v>
      </c>
      <c r="O11" s="37">
        <f t="shared" si="0"/>
        <v>1</v>
      </c>
      <c r="P11" s="37">
        <f t="shared" si="0"/>
        <v>0</v>
      </c>
      <c r="Q11" s="37">
        <f t="shared" si="0"/>
        <v>0</v>
      </c>
      <c r="R11" s="3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3" t="s">
        <v>126</v>
      </c>
      <c r="G12" s="33" t="s">
        <v>126</v>
      </c>
      <c r="H12" s="25"/>
      <c r="I12" s="25"/>
      <c r="J12" s="26"/>
      <c r="K12" s="1"/>
      <c r="N12" s="37">
        <f t="shared" si="0"/>
        <v>1</v>
      </c>
      <c r="O12" s="37">
        <f t="shared" si="0"/>
        <v>1</v>
      </c>
      <c r="P12" s="37">
        <f t="shared" si="0"/>
        <v>0</v>
      </c>
      <c r="Q12" s="37">
        <f t="shared" si="0"/>
        <v>0</v>
      </c>
      <c r="R12" s="3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3" t="s">
        <v>126</v>
      </c>
      <c r="G13" s="33" t="s">
        <v>126</v>
      </c>
      <c r="H13" s="25"/>
      <c r="I13" s="25"/>
      <c r="J13" s="26"/>
      <c r="K13" s="1"/>
      <c r="N13" s="37">
        <f t="shared" si="0"/>
        <v>1</v>
      </c>
      <c r="O13" s="37">
        <f t="shared" si="0"/>
        <v>1</v>
      </c>
      <c r="P13" s="37">
        <f t="shared" si="0"/>
        <v>0</v>
      </c>
      <c r="Q13" s="37">
        <f t="shared" si="0"/>
        <v>0</v>
      </c>
      <c r="R13" s="37">
        <f t="shared" si="0"/>
        <v>0</v>
      </c>
    </row>
    <row r="14" spans="3:18" ht="30" customHeight="1">
      <c r="C14" s="2">
        <v>9</v>
      </c>
      <c r="D14" s="3" t="s">
        <v>29</v>
      </c>
      <c r="E14" s="4" t="s">
        <v>30</v>
      </c>
      <c r="F14" s="33" t="s">
        <v>126</v>
      </c>
      <c r="G14" s="33" t="s">
        <v>126</v>
      </c>
      <c r="H14" s="25"/>
      <c r="I14" s="25"/>
      <c r="J14" s="26"/>
      <c r="K14" s="1"/>
      <c r="N14" s="37">
        <f t="shared" si="0"/>
        <v>1</v>
      </c>
      <c r="O14" s="37">
        <f t="shared" si="0"/>
        <v>1</v>
      </c>
      <c r="P14" s="37">
        <f t="shared" si="0"/>
        <v>0</v>
      </c>
      <c r="Q14" s="37">
        <f t="shared" si="0"/>
        <v>0</v>
      </c>
      <c r="R14" s="37">
        <f t="shared" si="0"/>
        <v>0</v>
      </c>
    </row>
    <row r="15" spans="3:18" ht="24" customHeight="1">
      <c r="C15" s="2">
        <v>10</v>
      </c>
      <c r="D15" s="3" t="s">
        <v>37</v>
      </c>
      <c r="E15" s="4" t="s">
        <v>36</v>
      </c>
      <c r="F15" s="39" t="s">
        <v>128</v>
      </c>
      <c r="G15" s="40"/>
      <c r="H15" s="40"/>
      <c r="I15" s="40"/>
      <c r="J15" s="40"/>
      <c r="K15" s="41"/>
      <c r="N15" s="37">
        <f t="shared" si="0"/>
        <v>0</v>
      </c>
      <c r="O15" s="37">
        <f t="shared" si="0"/>
        <v>0</v>
      </c>
      <c r="P15" s="37">
        <f t="shared" si="0"/>
        <v>0</v>
      </c>
      <c r="Q15" s="37">
        <f t="shared" si="0"/>
        <v>0</v>
      </c>
      <c r="R15" s="37">
        <f t="shared" si="0"/>
        <v>0</v>
      </c>
    </row>
    <row r="16" spans="3:18" ht="24" customHeight="1">
      <c r="C16" s="2">
        <v>11</v>
      </c>
      <c r="D16" s="3" t="s">
        <v>98</v>
      </c>
      <c r="E16" s="4" t="s">
        <v>36</v>
      </c>
      <c r="F16" s="39" t="s">
        <v>127</v>
      </c>
      <c r="G16" s="40"/>
      <c r="H16" s="40"/>
      <c r="I16" s="40"/>
      <c r="J16" s="40"/>
      <c r="K16" s="41"/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</row>
    <row r="17" spans="3:18" ht="24" customHeight="1">
      <c r="C17" s="2">
        <v>12</v>
      </c>
      <c r="D17" s="3" t="s">
        <v>17</v>
      </c>
      <c r="E17" s="4" t="s">
        <v>49</v>
      </c>
      <c r="F17" s="33" t="s">
        <v>126</v>
      </c>
      <c r="G17" s="24" t="s">
        <v>126</v>
      </c>
      <c r="H17" s="25"/>
      <c r="I17" s="25"/>
      <c r="J17" s="26"/>
      <c r="K17" s="1"/>
      <c r="N17" s="37">
        <f t="shared" si="0"/>
        <v>1</v>
      </c>
      <c r="O17" s="37">
        <f t="shared" si="0"/>
        <v>1</v>
      </c>
      <c r="P17" s="37">
        <f t="shared" si="0"/>
        <v>0</v>
      </c>
      <c r="Q17" s="37">
        <f t="shared" si="0"/>
        <v>0</v>
      </c>
      <c r="R17" s="3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3" t="s">
        <v>126</v>
      </c>
      <c r="G18" s="24" t="s">
        <v>126</v>
      </c>
      <c r="H18" s="25"/>
      <c r="I18" s="25"/>
      <c r="J18" s="26"/>
      <c r="K18" s="1"/>
      <c r="N18" s="37">
        <f t="shared" si="0"/>
        <v>1</v>
      </c>
      <c r="O18" s="37">
        <f t="shared" si="0"/>
        <v>1</v>
      </c>
      <c r="P18" s="37">
        <f t="shared" si="0"/>
        <v>0</v>
      </c>
      <c r="Q18" s="37">
        <f t="shared" si="0"/>
        <v>0</v>
      </c>
      <c r="R18" s="37">
        <f t="shared" si="0"/>
        <v>0</v>
      </c>
    </row>
    <row r="19" spans="3:18" ht="24" customHeight="1">
      <c r="C19" s="2">
        <v>14</v>
      </c>
      <c r="D19" s="3" t="s">
        <v>23</v>
      </c>
      <c r="E19" s="4" t="s">
        <v>21</v>
      </c>
      <c r="F19" s="33" t="s">
        <v>126</v>
      </c>
      <c r="G19" s="24" t="s">
        <v>126</v>
      </c>
      <c r="H19" s="25"/>
      <c r="I19" s="25"/>
      <c r="J19" s="26"/>
      <c r="K19" s="1"/>
      <c r="N19" s="37">
        <f t="shared" si="0"/>
        <v>1</v>
      </c>
      <c r="O19" s="37">
        <f t="shared" si="0"/>
        <v>1</v>
      </c>
      <c r="P19" s="37">
        <f t="shared" si="0"/>
        <v>0</v>
      </c>
      <c r="Q19" s="37">
        <f t="shared" si="0"/>
        <v>0</v>
      </c>
      <c r="R19" s="37">
        <f t="shared" si="0"/>
        <v>0</v>
      </c>
    </row>
    <row r="20" spans="3:18" ht="24" customHeight="1">
      <c r="C20" s="2">
        <v>15</v>
      </c>
      <c r="D20" s="3" t="s">
        <v>16</v>
      </c>
      <c r="E20" s="4" t="s">
        <v>49</v>
      </c>
      <c r="F20" s="39" t="s">
        <v>127</v>
      </c>
      <c r="G20" s="40"/>
      <c r="H20" s="40"/>
      <c r="I20" s="40"/>
      <c r="J20" s="40"/>
      <c r="K20" s="41"/>
      <c r="N20" s="37">
        <f t="shared" si="0"/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f t="shared" si="0"/>
        <v>0</v>
      </c>
    </row>
    <row r="21" spans="3:18" ht="24" customHeight="1">
      <c r="C21" s="2">
        <v>16</v>
      </c>
      <c r="D21" s="3" t="s">
        <v>32</v>
      </c>
      <c r="E21" s="4" t="s">
        <v>33</v>
      </c>
      <c r="F21" s="33" t="s">
        <v>126</v>
      </c>
      <c r="G21" s="24" t="s">
        <v>126</v>
      </c>
      <c r="H21" s="25"/>
      <c r="I21" s="25"/>
      <c r="J21" s="26"/>
      <c r="K21" s="1"/>
      <c r="N21" s="37">
        <f t="shared" si="0"/>
        <v>1</v>
      </c>
      <c r="O21" s="37">
        <f t="shared" si="0"/>
        <v>1</v>
      </c>
      <c r="P21" s="37">
        <f t="shared" si="0"/>
        <v>0</v>
      </c>
      <c r="Q21" s="37">
        <f t="shared" si="0"/>
        <v>0</v>
      </c>
      <c r="R21" s="37">
        <f t="shared" si="0"/>
        <v>0</v>
      </c>
    </row>
    <row r="22" spans="3:18" ht="24" customHeight="1">
      <c r="C22" s="2">
        <v>17</v>
      </c>
      <c r="D22" s="3" t="s">
        <v>34</v>
      </c>
      <c r="E22" s="4" t="s">
        <v>33</v>
      </c>
      <c r="F22" s="33" t="s">
        <v>126</v>
      </c>
      <c r="G22" s="24" t="s">
        <v>126</v>
      </c>
      <c r="H22" s="25"/>
      <c r="I22" s="25"/>
      <c r="J22" s="26"/>
      <c r="K22" s="1"/>
      <c r="N22" s="37">
        <f t="shared" si="0"/>
        <v>1</v>
      </c>
      <c r="O22" s="37">
        <f t="shared" si="0"/>
        <v>1</v>
      </c>
      <c r="P22" s="37">
        <f t="shared" si="0"/>
        <v>0</v>
      </c>
      <c r="Q22" s="37">
        <f t="shared" si="0"/>
        <v>0</v>
      </c>
      <c r="R22" s="37">
        <f t="shared" si="0"/>
        <v>0</v>
      </c>
    </row>
    <row r="23" spans="3:18" ht="24" customHeight="1">
      <c r="C23" s="2">
        <v>18</v>
      </c>
      <c r="D23" s="3" t="s">
        <v>15</v>
      </c>
      <c r="E23" s="4" t="s">
        <v>12</v>
      </c>
      <c r="F23" s="39" t="s">
        <v>127</v>
      </c>
      <c r="G23" s="40"/>
      <c r="H23" s="40"/>
      <c r="I23" s="40"/>
      <c r="J23" s="40"/>
      <c r="K23" s="41"/>
      <c r="N23" s="37">
        <f t="shared" ref="N23:R32" si="1">IF(F23:F49="+",1,0)</f>
        <v>0</v>
      </c>
      <c r="O23" s="37">
        <f t="shared" si="1"/>
        <v>0</v>
      </c>
      <c r="P23" s="37">
        <f t="shared" si="1"/>
        <v>0</v>
      </c>
      <c r="Q23" s="37">
        <f t="shared" si="1"/>
        <v>0</v>
      </c>
      <c r="R23" s="3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49</v>
      </c>
      <c r="F24" s="33" t="s">
        <v>126</v>
      </c>
      <c r="G24" s="24" t="s">
        <v>126</v>
      </c>
      <c r="H24" s="25"/>
      <c r="I24" s="25"/>
      <c r="J24" s="26"/>
      <c r="K24" s="1"/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3" t="s">
        <v>126</v>
      </c>
      <c r="G25" s="24" t="s">
        <v>126</v>
      </c>
      <c r="H25" s="25"/>
      <c r="I25" s="25"/>
      <c r="J25" s="26"/>
      <c r="K25" s="1"/>
      <c r="N25" s="37">
        <f t="shared" si="1"/>
        <v>1</v>
      </c>
      <c r="O25" s="37">
        <f t="shared" si="1"/>
        <v>1</v>
      </c>
      <c r="P25" s="37">
        <f t="shared" si="1"/>
        <v>0</v>
      </c>
      <c r="Q25" s="37">
        <f t="shared" si="1"/>
        <v>0</v>
      </c>
      <c r="R25" s="3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49</v>
      </c>
      <c r="F26" s="33" t="s">
        <v>126</v>
      </c>
      <c r="G26" s="24" t="s">
        <v>126</v>
      </c>
      <c r="H26" s="25"/>
      <c r="I26" s="25"/>
      <c r="J26" s="26"/>
      <c r="K26" s="1"/>
      <c r="N26" s="37">
        <f t="shared" si="1"/>
        <v>1</v>
      </c>
      <c r="O26" s="37">
        <f t="shared" si="1"/>
        <v>1</v>
      </c>
      <c r="P26" s="37">
        <f t="shared" si="1"/>
        <v>0</v>
      </c>
      <c r="Q26" s="37">
        <f t="shared" si="1"/>
        <v>0</v>
      </c>
      <c r="R26" s="3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3" t="s">
        <v>126</v>
      </c>
      <c r="G27" s="24" t="s">
        <v>126</v>
      </c>
      <c r="H27" s="25"/>
      <c r="I27" s="25"/>
      <c r="J27" s="26"/>
      <c r="K27" s="1"/>
      <c r="N27" s="37">
        <f t="shared" si="1"/>
        <v>1</v>
      </c>
      <c r="O27" s="37">
        <f t="shared" si="1"/>
        <v>1</v>
      </c>
      <c r="P27" s="37">
        <f t="shared" si="1"/>
        <v>0</v>
      </c>
      <c r="Q27" s="37">
        <f t="shared" si="1"/>
        <v>0</v>
      </c>
      <c r="R27" s="3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3" t="s">
        <v>126</v>
      </c>
      <c r="G28" s="24" t="s">
        <v>126</v>
      </c>
      <c r="H28" s="25"/>
      <c r="I28" s="25"/>
      <c r="J28" s="26"/>
      <c r="K28" s="1"/>
      <c r="N28" s="37">
        <f t="shared" si="1"/>
        <v>1</v>
      </c>
      <c r="O28" s="37">
        <f t="shared" si="1"/>
        <v>1</v>
      </c>
      <c r="P28" s="37">
        <f t="shared" si="1"/>
        <v>0</v>
      </c>
      <c r="Q28" s="37">
        <f t="shared" si="1"/>
        <v>0</v>
      </c>
      <c r="R28" s="3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9" t="s">
        <v>128</v>
      </c>
      <c r="G29" s="40"/>
      <c r="H29" s="40"/>
      <c r="I29" s="40"/>
      <c r="J29" s="40"/>
      <c r="K29" s="41"/>
      <c r="N29" s="37">
        <f t="shared" si="1"/>
        <v>0</v>
      </c>
      <c r="O29" s="37">
        <f t="shared" si="1"/>
        <v>0</v>
      </c>
      <c r="P29" s="37">
        <f t="shared" si="1"/>
        <v>0</v>
      </c>
      <c r="Q29" s="37">
        <f t="shared" si="1"/>
        <v>0</v>
      </c>
      <c r="R29" s="3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3" t="s">
        <v>126</v>
      </c>
      <c r="G30" s="24" t="s">
        <v>126</v>
      </c>
      <c r="H30" s="25"/>
      <c r="I30" s="25"/>
      <c r="J30" s="26"/>
      <c r="K30" s="1"/>
      <c r="N30" s="37">
        <f t="shared" si="1"/>
        <v>1</v>
      </c>
      <c r="O30" s="37">
        <f t="shared" si="1"/>
        <v>1</v>
      </c>
      <c r="P30" s="37">
        <f t="shared" si="1"/>
        <v>0</v>
      </c>
      <c r="Q30" s="37">
        <f t="shared" si="1"/>
        <v>0</v>
      </c>
      <c r="R30" s="3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3" t="s">
        <v>126</v>
      </c>
      <c r="G31" s="24" t="s">
        <v>126</v>
      </c>
      <c r="H31" s="25"/>
      <c r="I31" s="25"/>
      <c r="J31" s="26"/>
      <c r="K31" s="1"/>
      <c r="N31" s="37">
        <f t="shared" si="1"/>
        <v>1</v>
      </c>
      <c r="O31" s="37">
        <f t="shared" si="1"/>
        <v>1</v>
      </c>
      <c r="P31" s="37">
        <f t="shared" si="1"/>
        <v>0</v>
      </c>
      <c r="Q31" s="37" t="s">
        <v>50</v>
      </c>
      <c r="R31" s="37">
        <f t="shared" si="1"/>
        <v>0</v>
      </c>
    </row>
    <row r="32" spans="3:18" ht="24" customHeight="1" thickBot="1">
      <c r="C32" s="27">
        <v>27</v>
      </c>
      <c r="D32" s="3" t="s">
        <v>8</v>
      </c>
      <c r="E32" s="4" t="s">
        <v>6</v>
      </c>
      <c r="F32" s="39" t="s">
        <v>128</v>
      </c>
      <c r="G32" s="40"/>
      <c r="H32" s="40"/>
      <c r="I32" s="40"/>
      <c r="J32" s="40"/>
      <c r="K32" s="41"/>
      <c r="N32" s="37">
        <f t="shared" si="1"/>
        <v>0</v>
      </c>
      <c r="O32" s="37">
        <f t="shared" si="1"/>
        <v>0</v>
      </c>
      <c r="P32" s="37">
        <f t="shared" si="1"/>
        <v>0</v>
      </c>
      <c r="Q32" s="37">
        <f t="shared" si="1"/>
        <v>0</v>
      </c>
      <c r="R32" s="37">
        <f t="shared" si="1"/>
        <v>0</v>
      </c>
    </row>
    <row r="33" spans="3:11" ht="20.25" customHeight="1" thickBot="1">
      <c r="C33" s="6"/>
      <c r="D33" s="22" t="s">
        <v>39</v>
      </c>
      <c r="E33" s="7"/>
      <c r="F33" s="8">
        <f>SUM(N6:N32)</f>
        <v>19</v>
      </c>
      <c r="G33" s="8">
        <f>SUM(O6:O32)</f>
        <v>19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41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42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43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0">
    <mergeCell ref="C1:J1"/>
    <mergeCell ref="C2:K2"/>
    <mergeCell ref="F9:K9"/>
    <mergeCell ref="F10:K10"/>
    <mergeCell ref="F15:K15"/>
    <mergeCell ref="F16:K16"/>
    <mergeCell ref="F20:K20"/>
    <mergeCell ref="F23:K23"/>
    <mergeCell ref="F29:K29"/>
    <mergeCell ref="F32:K32"/>
  </mergeCells>
  <pageMargins left="0" right="0" top="0" bottom="0" header="0.19685039370078741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75</vt:i4>
      </vt:variant>
    </vt:vector>
  </HeadingPairs>
  <TitlesOfParts>
    <vt:vector size="75" baseType="lpstr">
      <vt:lpstr>відкрити сесію</vt:lpstr>
      <vt:lpstr>про внесен.в пор.денн.</vt:lpstr>
      <vt:lpstr>про внесен.в пор.денн. 1</vt:lpstr>
      <vt:lpstr>про внесен.в пор.денн. 2</vt:lpstr>
      <vt:lpstr>про внесен.в пор.денн.3</vt:lpstr>
      <vt:lpstr>про внесен.в пор.денн.4</vt:lpstr>
      <vt:lpstr>про внесен.в пор.денн.4 (2)</vt:lpstr>
      <vt:lpstr>про зняття №7</vt:lpstr>
      <vt:lpstr>про зняття №13</vt:lpstr>
      <vt:lpstr>пор денний</vt:lpstr>
      <vt:lpstr>1 уточнення</vt:lpstr>
      <vt:lpstr>2 фінпідтримка</vt:lpstr>
      <vt:lpstr>№А-1-58</vt:lpstr>
      <vt:lpstr>№А-2-58</vt:lpstr>
      <vt:lpstr>№А-3-58</vt:lpstr>
      <vt:lpstr>№А-4-58</vt:lpstr>
      <vt:lpstr>№А-5-58</vt:lpstr>
      <vt:lpstr>№А-6-58</vt:lpstr>
      <vt:lpstr>3 ринок</vt:lpstr>
      <vt:lpstr>4 реклама</vt:lpstr>
      <vt:lpstr>6 аудит </vt:lpstr>
      <vt:lpstr>6 аудит  (3)</vt:lpstr>
      <vt:lpstr>6 аудит  (2)</vt:lpstr>
      <vt:lpstr>7 ЗНЯТО звіт СКГ</vt:lpstr>
      <vt:lpstr>8 звіт благоустрій</vt:lpstr>
      <vt:lpstr>9 звіт водоканал</vt:lpstr>
      <vt:lpstr>10 комун.майно</vt:lpstr>
      <vt:lpstr>11. втановл.меж</vt:lpstr>
      <vt:lpstr>12 у власність</vt:lpstr>
      <vt:lpstr>ЗНЯТО 13 спільн.суміс.</vt:lpstr>
      <vt:lpstr>14 зняття з балансу</vt:lpstr>
      <vt:lpstr>15 Гоголя 13</vt:lpstr>
      <vt:lpstr>16 затверд.Соборна 30</vt:lpstr>
      <vt:lpstr>17 новий універмаг</vt:lpstr>
      <vt:lpstr>18 дозвіл адміністр.</vt:lpstr>
      <vt:lpstr>19 незалежності 208</vt:lpstr>
      <vt:lpstr>20 шевченка 2</vt:lpstr>
      <vt:lpstr>21 спорттовари</vt:lpstr>
      <vt:lpstr>22 берізка</vt:lpstr>
      <vt:lpstr>23 Чех орнда</vt:lpstr>
      <vt:lpstr>24 Логвинюк оренда</vt:lpstr>
      <vt:lpstr>25 Чорна угода</vt:lpstr>
      <vt:lpstr>26 Київоблпреса</vt:lpstr>
      <vt:lpstr>27 білборд Заізнична</vt:lpstr>
      <vt:lpstr>28 білборд Соборна</vt:lpstr>
      <vt:lpstr>29 Білборд Липовецька</vt:lpstr>
      <vt:lpstr>30 білборд Липовецька</vt:lpstr>
      <vt:lpstr>31 Слобідська 100</vt:lpstr>
      <vt:lpstr>!!!32 свистун</vt:lpstr>
      <vt:lpstr>33 цільове призн.</vt:lpstr>
      <vt:lpstr>34 зміни Буюклі </vt:lpstr>
      <vt:lpstr>35 Оксенюк у власн.</vt:lpstr>
      <vt:lpstr>36 Мєдвєдев у власн.</vt:lpstr>
      <vt:lpstr>37 Бирса у власн.</vt:lpstr>
      <vt:lpstr>ВІДКЛАСТИ 38 звернення редюк</vt:lpstr>
      <vt:lpstr>ВІДКЛАСТ 39звернення Редюк Ілля</vt:lpstr>
      <vt:lpstr>40 затвердж.Букіна</vt:lpstr>
      <vt:lpstr>41 затвердж.Деркач</vt:lpstr>
      <vt:lpstr>42 затверд. Гріневич</vt:lpstr>
      <vt:lpstr>43 завтвердж.Панасюк</vt:lpstr>
      <vt:lpstr>44 затвердж.Борков</vt:lpstr>
      <vt:lpstr>45 затвердж.Березівський</vt:lpstr>
      <vt:lpstr>46 затверд. Смокталь</vt:lpstr>
      <vt:lpstr>47 завтвердж.Дзюбенко</vt:lpstr>
      <vt:lpstr>48 затвердж.тимошенко</vt:lpstr>
      <vt:lpstr>49 затверд. Задніпрянко</vt:lpstr>
      <vt:lpstr>50 завтвердж.Невмержицький</vt:lpstr>
      <vt:lpstr>51 затвердж.Нагорна</vt:lpstr>
      <vt:lpstr>52 завтвердж.Писарюк</vt:lpstr>
      <vt:lpstr>53 затвердж.Казакова</vt:lpstr>
      <vt:lpstr>54 затвердж.Олексієнко</vt:lpstr>
      <vt:lpstr>55 затвердж.Янчук</vt:lpstr>
      <vt:lpstr>56 затвердж.Паршина</vt:lpstr>
      <vt:lpstr>5 Радчук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2020-09-17T07:10:38Z</cp:lastPrinted>
  <dcterms:created xsi:type="dcterms:W3CDTF">2016-03-24T06:40:49Z</dcterms:created>
  <dcterms:modified xsi:type="dcterms:W3CDTF">2020-09-17T13:56:02Z</dcterms:modified>
</cp:coreProperties>
</file>