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" yWindow="15" windowWidth="15135" windowHeight="8085" firstSheet="4" activeTab="9"/>
  </bookViews>
  <sheets>
    <sheet name="відкрити сесію" sheetId="114" r:id="rId1"/>
    <sheet name="про внесен.в пор.денн." sheetId="209" r:id="rId2"/>
    <sheet name="про внесен.в пор.денн. (2)" sheetId="330" r:id="rId3"/>
    <sheet name="про внесен.в пор.денн. (3)" sheetId="331" r:id="rId4"/>
    <sheet name="про внесен.в пор.денн. (4)" sheetId="332" r:id="rId5"/>
    <sheet name="про внесен.в пор.денн. (5)" sheetId="339" r:id="rId6"/>
    <sheet name="про зняття2" sheetId="328" r:id="rId7"/>
    <sheet name="про зняття 4 " sheetId="115" r:id="rId8"/>
    <sheet name="пор денний" sheetId="77" r:id="rId9"/>
    <sheet name="1 штатний" sheetId="289" r:id="rId10"/>
    <sheet name="2прем." sheetId="238" r:id="rId11"/>
    <sheet name="3прем.голова " sheetId="280" r:id="rId12"/>
    <sheet name="4 прем.секрет." sheetId="281" r:id="rId13"/>
    <sheet name="5прогр.культ. " sheetId="230" r:id="rId14"/>
    <sheet name="6 прог. житло-комун" sheetId="160" r:id="rId15"/>
    <sheet name="7 прог.благоустрою" sheetId="162" r:id="rId16"/>
    <sheet name="8 прог.сміття" sheetId="161" r:id="rId17"/>
    <sheet name="9 прог.житл.фонд" sheetId="164" r:id="rId18"/>
    <sheet name="А-1-48 фін підтримка" sheetId="336" r:id="rId19"/>
    <sheet name="А-2-48 соц захист" sheetId="337" r:id="rId20"/>
    <sheet name="10 зміни в бюджет" sheetId="207" r:id="rId21"/>
    <sheet name="А-3-48 внесен.змін" sheetId="239" r:id="rId22"/>
    <sheet name="А-4-48 інвентариз." sheetId="240" r:id="rId23"/>
    <sheet name="А-5-48 Лозинськ." sheetId="329" r:id="rId24"/>
    <sheet name="11 втановл.меж" sheetId="241" r:id="rId25"/>
    <sheet name="12 у власність" sheetId="242" r:id="rId26"/>
    <sheet name="13 спільн.суміс." sheetId="245" r:id="rId27"/>
    <sheet name="14 внесен.змін" sheetId="249" r:id="rId28"/>
    <sheet name="15припин.шикун" sheetId="250" r:id="rId29"/>
    <sheet name="16 оренда" sheetId="285" r:id="rId30"/>
    <sheet name="17 психінтернат" sheetId="269" r:id="rId31"/>
    <sheet name="18 Кім" sheetId="282" r:id="rId32"/>
    <sheet name="19 Ліцей" sheetId="284" r:id="rId33"/>
    <sheet name="20 школа 2" sheetId="283" r:id="rId34"/>
    <sheet name="21 школа 4" sheetId="286" r:id="rId35"/>
    <sheet name="22 школа 3" sheetId="287" r:id="rId36"/>
    <sheet name="23 школа 3.2" sheetId="290" r:id="rId37"/>
    <sheet name="24 школа 5" sheetId="291" r:id="rId38"/>
    <sheet name="25 внесен.змін Сичевська" sheetId="292" r:id="rId39"/>
    <sheet name="26 зміни Сичевська" sheetId="293" r:id="rId40"/>
    <sheet name="27 Луцький" sheetId="294" r:id="rId41"/>
    <sheet name="28 Сірант юр адреса" sheetId="295" r:id="rId42"/>
    <sheet name="29 затверд.Бжезовський" sheetId="296" r:id="rId43"/>
    <sheet name="30 затверд.Ярликова" sheetId="297" r:id="rId44"/>
    <sheet name="31 затверд.Котюк" sheetId="298" r:id="rId45"/>
    <sheet name="32 затвердж.Големб." sheetId="299" r:id="rId46"/>
    <sheet name="33 затверд.Золотаревич" sheetId="300" r:id="rId47"/>
    <sheet name="34 затверд.Музиченко" sheetId="301" r:id="rId48"/>
    <sheet name="35 затверд. Лубківський" sheetId="302" r:id="rId49"/>
    <sheet name="36 затверд.Юрченко" sheetId="303" r:id="rId50"/>
    <sheet name="37 затверд.Юрченко" sheetId="304" r:id="rId51"/>
    <sheet name="38 затверд.Дудник" sheetId="305" r:id="rId52"/>
    <sheet name="39 розгляд АТО" sheetId="338" r:id="rId53"/>
    <sheet name="закрити сесію" sheetId="131" r:id="rId54"/>
  </sheets>
  <calcPr calcId="124519"/>
</workbook>
</file>

<file path=xl/calcChain.xml><?xml version="1.0" encoding="utf-8"?>
<calcChain xmlns="http://schemas.openxmlformats.org/spreadsheetml/2006/main">
  <c r="R32" i="339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33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3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3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332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3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3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G33" s="1"/>
  <c r="N6"/>
  <c r="F33" s="1"/>
  <c r="R33" i="32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32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3" i="30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0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0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0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0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0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289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28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28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28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8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8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8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2" i="28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N6"/>
  <c r="F33" s="1"/>
  <c r="R32" i="28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O6"/>
  <c r="N6"/>
  <c r="F33" s="1"/>
  <c r="J34" i="287" l="1"/>
  <c r="J34" i="286"/>
  <c r="J34" i="282"/>
  <c r="G33" i="281"/>
  <c r="H33" i="280"/>
  <c r="G33"/>
  <c r="H33" i="328"/>
  <c r="J33"/>
  <c r="G33"/>
  <c r="I33"/>
  <c r="F33"/>
  <c r="H33" i="330"/>
  <c r="J33"/>
  <c r="I33"/>
  <c r="R33" i="26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F34" l="1"/>
  <c r="H34"/>
  <c r="J34"/>
  <c r="R33" i="25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24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J34" i="250" l="1"/>
  <c r="R33" i="24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24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4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3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3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O7"/>
  <c r="G34" s="1"/>
  <c r="N7"/>
  <c r="F34" s="1"/>
  <c r="J34" i="245" l="1"/>
  <c r="F34" i="240"/>
  <c r="H34"/>
  <c r="J34"/>
  <c r="H34" i="238"/>
  <c r="R33" i="23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J34" l="1"/>
  <c r="R32" i="209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N6"/>
  <c r="F33" l="1"/>
  <c r="G33"/>
  <c r="I33"/>
  <c r="R32" i="207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F33" l="1"/>
  <c r="H33"/>
  <c r="J33"/>
  <c r="R33" i="16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H34" s="1"/>
  <c r="O7"/>
  <c r="N7"/>
  <c r="F34" s="1"/>
  <c r="R31" i="162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F32" s="1"/>
  <c r="R33" i="16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F34" s="1"/>
  <c r="R33" i="16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J34" i="164" l="1"/>
  <c r="H34" i="161"/>
  <c r="J34"/>
  <c r="H32" i="162"/>
  <c r="J32"/>
  <c r="F34" i="160"/>
  <c r="H34"/>
  <c r="J34"/>
  <c r="G34" i="161"/>
  <c r="I34"/>
  <c r="G32" i="162"/>
  <c r="I32"/>
  <c r="G34" i="164"/>
  <c r="I34"/>
  <c r="G34" i="160"/>
  <c r="R31" i="131" l="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H32" s="1"/>
  <c r="O5"/>
  <c r="G32" s="1"/>
  <c r="N5"/>
  <c r="F32" s="1"/>
  <c r="J32" l="1"/>
  <c r="R32" i="115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1" i="1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H32" s="1"/>
  <c r="O5"/>
  <c r="G32" s="1"/>
  <c r="N5"/>
  <c r="R31" i="77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F33" i="115" l="1"/>
  <c r="H33"/>
  <c r="J33"/>
  <c r="J32" i="114"/>
  <c r="F32"/>
  <c r="G32" i="77"/>
  <c r="I32"/>
  <c r="F32"/>
  <c r="H32"/>
  <c r="J32"/>
</calcChain>
</file>

<file path=xl/sharedStrings.xml><?xml version="1.0" encoding="utf-8"?>
<sst xmlns="http://schemas.openxmlformats.org/spreadsheetml/2006/main" count="6527" uniqueCount="110">
  <si>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</si>
  <si>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</si>
  <si>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</si>
  <si>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</si>
  <si>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</si>
  <si>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</si>
  <si>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</si>
  <si>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</si>
  <si>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</si>
  <si>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</si>
  <si>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</si>
  <si>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</si>
  <si>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</si>
  <si>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</si>
  <si>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</si>
  <si>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</si>
  <si>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</si>
  <si>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</si>
  <si>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</si>
  <si>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</si>
  <si>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</si>
  <si>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</si>
  <si>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</si>
  <si>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</si>
  <si>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</si>
  <si>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</si>
  <si>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</si>
  <si>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</si>
  <si>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</si>
  <si>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</si>
  <si>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</si>
  <si>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</si>
  <si>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</si>
  <si>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</si>
  <si>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</si>
  <si>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</si>
  <si>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</si>
  <si>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</si>
  <si>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</si>
  <si>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</si>
  <si>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</si>
  <si>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</si>
  <si>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</si>
  <si>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</si>
  <si>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</si>
  <si>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</si>
  <si>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</si>
  <si>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</si>
  <si>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</si>
  <si>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</si>
  <si>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</si>
  <si>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t>результатів поіменного голосування депутатів Сквирської міської ради VII скликання  48-ї чергової сесії від 17 грудня 2019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</si>
  <si>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48-у сесію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</si>
  <si>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48-у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</si>
  <si>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№А-1-48</t>
    </r>
    <r>
      <rPr>
        <sz val="14"/>
        <color theme="1"/>
        <rFont val="Times New Roman"/>
        <family val="1"/>
        <charset val="204"/>
      </rPr>
      <t xml:space="preserve"> "Про затвердження Програми фінансової підтримки підприємств комунальної власності Сквирської міської ради на 2020 рік"(рекомендація бюджетної комісії)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</si>
  <si>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№А-2-48</t>
    </r>
    <r>
      <rPr>
        <sz val="14"/>
        <color theme="1"/>
        <rFont val="Times New Roman"/>
        <family val="1"/>
        <charset val="204"/>
      </rPr>
      <t xml:space="preserve"> "Про внесення змін до Програми соціального захисту жителів міста Сквира на 2020 рік" (рекомендація бюджетної комісії)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</si>
  <si>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№А-4-48</t>
    </r>
    <r>
      <rPr>
        <sz val="14"/>
        <color theme="1"/>
        <rFont val="Times New Roman"/>
        <family val="1"/>
        <charset val="204"/>
      </rPr>
      <t xml:space="preserve"> "Про проведення інвентаризації земельних ділянок колективної власності. "(рекомендація бюджетної комісії)</t>
    </r>
  </si>
  <si>
    <r>
      <t xml:space="preserve">ЗА РІШЕННЯ: 10. </t>
    </r>
    <r>
      <rPr>
        <sz val="14"/>
        <color theme="1"/>
        <rFont val="Times New Roman"/>
        <family val="1"/>
        <charset val="204"/>
      </rPr>
      <t>Про внесення змін до рішення сесії Сквирської міської ради №848-36-VІI від 19 грудня 2018 року „Про бюджет міста Сквира на 2019 рік”.</t>
    </r>
  </si>
  <si>
    <r>
      <t>ЗА РІШЕННЯ: 1.</t>
    </r>
    <r>
      <rPr>
        <sz val="14"/>
        <color theme="1"/>
        <rFont val="Times New Roman"/>
        <family val="1"/>
        <charset val="204"/>
      </rPr>
      <t>Про затвердження штатного розпису Сквирської міської ради на 2020 рік.</t>
    </r>
  </si>
  <si>
    <r>
      <t xml:space="preserve">ЗА РІШЕННЯ: 2. </t>
    </r>
    <r>
      <rPr>
        <sz val="14"/>
        <color theme="1"/>
        <rFont val="Times New Roman"/>
        <family val="1"/>
        <charset val="204"/>
      </rPr>
      <t>Про затвердження Положення про умови оплати праці, преміювання та надання матеріальної допомоги працівників Сквирської міської ради на 2020 рік.</t>
    </r>
  </si>
  <si>
    <r>
      <t xml:space="preserve">ЗА РІШЕННЯ: 3. </t>
    </r>
    <r>
      <rPr>
        <sz val="14"/>
        <color theme="1"/>
        <rFont val="Times New Roman"/>
        <family val="1"/>
        <charset val="204"/>
      </rPr>
      <t>Про встановлення розміру надбавки та премії Сквирському міському голові на 2020 рік.</t>
    </r>
  </si>
  <si>
    <r>
      <t xml:space="preserve">ЗА РІШЕННЯ: 4. </t>
    </r>
    <r>
      <rPr>
        <sz val="14"/>
        <color theme="1"/>
        <rFont val="Times New Roman"/>
        <family val="1"/>
        <charset val="204"/>
      </rPr>
      <t>Про встановлення розміру надбавки та премії секретарю Сквирської міської ради, заступникам міського голови та керуючому справами (секретарю) виконавчого комітету міської ради на 2020 рік.</t>
    </r>
  </si>
  <si>
    <r>
      <t xml:space="preserve">ЗА РІШЕННЯ: 5. </t>
    </r>
    <r>
      <rPr>
        <sz val="14"/>
        <color theme="1"/>
        <rFont val="Times New Roman"/>
        <family val="1"/>
        <charset val="204"/>
      </rPr>
      <t>Про затвердження Програми розвитку культури у місті Сквира на 2020 рік.</t>
    </r>
  </si>
  <si>
    <r>
      <t>ЗА РІШЕННЯ: 6.</t>
    </r>
    <r>
      <rPr>
        <sz val="14"/>
        <color theme="1"/>
        <rFont val="Times New Roman"/>
        <family val="1"/>
        <charset val="204"/>
      </rPr>
      <t xml:space="preserve"> Про затвердження Програми ефективної роботи та реформування житлово – комунального господарства міста Сквира з централізованого водопостачання та водовідведення на 2020 рік.</t>
    </r>
  </si>
  <si>
    <r>
      <t xml:space="preserve">ЗА РІШЕННЯ: 7. </t>
    </r>
    <r>
      <rPr>
        <sz val="14"/>
        <color theme="1"/>
        <rFont val="Times New Roman"/>
        <family val="1"/>
        <charset val="204"/>
      </rPr>
      <t>Про затвердження Програми організації благоустрою м. Сквира на 2020 рік.</t>
    </r>
  </si>
  <si>
    <r>
      <t>ЗА РІШЕННЯ:</t>
    </r>
    <r>
      <rPr>
        <b/>
        <sz val="14"/>
        <rFont val="Times New Roman"/>
        <family val="1"/>
        <charset val="204"/>
      </rPr>
      <t xml:space="preserve"> 8.</t>
    </r>
    <r>
      <rPr>
        <sz val="14"/>
        <rFont val="Times New Roman"/>
        <family val="1"/>
        <charset val="204"/>
      </rPr>
      <t xml:space="preserve"> Про затвердження Програми забезпечення збору, вивезення та захоронення твердих  відходів у м. Сквира на 2020 рік.</t>
    </r>
  </si>
  <si>
    <r>
      <t xml:space="preserve">ЗА РІШЕННЯ: 9. </t>
    </r>
    <r>
      <rPr>
        <sz val="14"/>
        <color theme="1"/>
        <rFont val="Times New Roman"/>
        <family val="1"/>
        <charset val="204"/>
      </rPr>
      <t>Про затвердження Програми ремонту житлового фонду міста Сквира на 2020 рік.</t>
    </r>
  </si>
  <si>
    <r>
      <t xml:space="preserve">ЗА РІШЕННЯ: №А-1-48 </t>
    </r>
    <r>
      <rPr>
        <sz val="14"/>
        <color theme="1"/>
        <rFont val="Times New Roman"/>
        <family val="1"/>
        <charset val="204"/>
      </rPr>
      <t>Про затвердження Програми фінансової підтримки підприємств комунальної власності Сквирської міської ради на 2020 рік.</t>
    </r>
  </si>
  <si>
    <r>
      <t xml:space="preserve">ЗА РІШЕННЯ: №А-2-48 </t>
    </r>
    <r>
      <rPr>
        <sz val="14"/>
        <color theme="1"/>
        <rFont val="Times New Roman"/>
        <family val="1"/>
        <charset val="204"/>
      </rPr>
      <t>Про внесення змін до Програми соціального захисту жителів міста Сквира на 2020 рік.</t>
    </r>
  </si>
  <si>
    <r>
      <t xml:space="preserve">ЗА РІШЕННЯ:  №А-3-48 </t>
    </r>
    <r>
      <rPr>
        <sz val="14"/>
        <color theme="1"/>
        <rFont val="Times New Roman"/>
        <family val="1"/>
        <charset val="204"/>
      </rPr>
      <t>Про внесення змін до рішення Сквирської міської ради №510-25-VII від 07.12.2017 року «Про розроблення детального плану території земель запасу Сквирської міської ради для розміщення присадибних земельних ділянокучасникам АТО в м.Сквира, об’єктів інженерно – транспортної та соціальної інфраструктури, озеленення (масив «Польова»)».</t>
    </r>
  </si>
  <si>
    <r>
      <t xml:space="preserve">ЗА РІШЕННЯ: №А-4-48 </t>
    </r>
    <r>
      <rPr>
        <sz val="14"/>
        <color theme="1"/>
        <rFont val="Times New Roman"/>
        <family val="1"/>
        <charset val="204"/>
      </rPr>
      <t>Про проведення інвентаризації земельних ділянок колективної власності.</t>
    </r>
  </si>
  <si>
    <r>
      <t xml:space="preserve">ЗА РІШЕННЯ: А-5-48 </t>
    </r>
    <r>
      <rPr>
        <sz val="14"/>
        <color theme="1"/>
        <rFont val="Times New Roman"/>
        <family val="1"/>
        <charset val="204"/>
      </rPr>
      <t>Про розгляд депутатського запиту Лозинського В. Л. від 16.12.2019   року №573.</t>
    </r>
  </si>
  <si>
    <r>
      <t xml:space="preserve">ЗА РІШЕННЯ: 11.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щодо встановлення меж земельних ділянок громадянам.</t>
    </r>
  </si>
  <si>
    <r>
      <t xml:space="preserve">ЗА РІШЕННЯ: 12.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у власність земельних ділянок громадянам.</t>
    </r>
  </si>
  <si>
    <r>
      <t xml:space="preserve">ЗА РІШЕННЯ: 20. </t>
    </r>
    <r>
      <rPr>
        <sz val="14"/>
        <color theme="1"/>
        <rFont val="Times New Roman"/>
        <family val="1"/>
        <charset val="204"/>
      </rPr>
      <t>Про передачу в постійне користування земельної ділянки несільськогосподарського призначення  відділу освіти Сквирської РДА по пров. Каштановий, 2 в м. Сквира.</t>
    </r>
  </si>
  <si>
    <r>
      <t xml:space="preserve">ЗА РІШЕННЯ:  19. </t>
    </r>
    <r>
      <rPr>
        <sz val="14"/>
        <color theme="1"/>
        <rFont val="Times New Roman"/>
        <family val="1"/>
        <charset val="204"/>
      </rPr>
      <t>Про передачу в постійне користування земельної ділянки несільськогосподарського призначення  відділу освіти Сквирської РДА по вул. Незалежності, 63 в м. Сквира.</t>
    </r>
  </si>
  <si>
    <r>
      <t>ЗА РІШЕННЯ: 18.</t>
    </r>
    <r>
      <rPr>
        <sz val="14"/>
        <color theme="1"/>
        <rFont val="Times New Roman"/>
        <family val="1"/>
        <charset val="204"/>
      </rPr>
      <t xml:space="preserve"> Про надання дозволу на виготовлення технічної документації із землеустрою щодо інвентаризації земельної ділянки з цільовим призначенням для будівництва і обслуговування закладів торгівлі площею 0,0537 га по вул.Соборна, 63б в м.Сквира.23. </t>
    </r>
  </si>
  <si>
    <r>
      <t>ЗА РІШЕННЯ: 17.</t>
    </r>
    <r>
      <rPr>
        <sz val="14"/>
        <color theme="1"/>
        <rFont val="Times New Roman"/>
        <family val="1"/>
        <charset val="204"/>
      </rPr>
      <t xml:space="preserve"> Про надання дозволу Сквирському психоневрологічному інтернату на розробку документації із землеустрою щодо інвентаризації земель з цільовим призначенням для ведення підсобного сільського господарства орієнтовною площею 65,3 га в межах м. Сквира.</t>
    </r>
  </si>
  <si>
    <r>
      <t xml:space="preserve">ЗА РІШЕННЯ: 16. </t>
    </r>
    <r>
      <rPr>
        <sz val="14"/>
        <color theme="1"/>
        <rFont val="Times New Roman"/>
        <family val="1"/>
        <charset val="204"/>
      </rPr>
      <t xml:space="preserve">Про надання в оренду земельної ділянки не сільськогосподарського призначення по вул.Самгородецька,7 в м.Сквира. </t>
    </r>
  </si>
  <si>
    <r>
      <t xml:space="preserve">ЗА РІШЕННЯ:  15. </t>
    </r>
    <r>
      <rPr>
        <sz val="14"/>
        <color theme="1"/>
        <rFont val="Times New Roman"/>
        <family val="1"/>
        <charset val="204"/>
      </rPr>
      <t>Про припинення дії договору оренди землі, укладеного між Сквирською міською радою та ФОП Шикун Лесею Іванівною по вул.Самгородецька,7 в м.Сквира.</t>
    </r>
  </si>
  <si>
    <r>
      <t xml:space="preserve">ЗА РІШЕННЯ: 14. </t>
    </r>
    <r>
      <rPr>
        <sz val="14"/>
        <color theme="1"/>
        <rFont val="Times New Roman"/>
        <family val="1"/>
        <charset val="204"/>
      </rPr>
      <t>Про внесення змін до договору оренди земельної ділянки від 23 травня 2018 року.</t>
    </r>
  </si>
  <si>
    <r>
      <t xml:space="preserve">ЗА РІШЕННЯ: 30.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Ярликовій Світлані Миколаївні по вул. Липовецька, 24 у м. Сквира, виготовлений ФОП «Світличний Володимир Дмитрович».</t>
    </r>
  </si>
  <si>
    <r>
      <t>ЗА РІШЕННЯ: 29.</t>
    </r>
    <r>
      <rPr>
        <sz val="14"/>
        <color theme="1"/>
        <rFont val="Times New Roman"/>
        <family val="1"/>
        <charset val="204"/>
      </rPr>
      <t xml:space="preserve"> Про затвердження проекту землеустрою щодо відведення земельної ділянки у власність громадянину Бжезовському Анатолію Георгійовичу по вул. Стаханова, 55 у м. Сквира, виготовлений ТОВ «Межувальник».</t>
    </r>
  </si>
  <si>
    <r>
      <t xml:space="preserve">ЗА РІШЕННЯ: 28. </t>
    </r>
    <r>
      <rPr>
        <sz val="14"/>
        <color theme="1"/>
        <rFont val="Times New Roman"/>
        <family val="1"/>
        <charset val="204"/>
      </rPr>
      <t>Про погодження зміни юридичної адреси земельних ділянок ділянок площею 0,1000 га та 0,0411 га, які знаходяться у власності Сірант Тетяни Миколаївни.</t>
    </r>
  </si>
  <si>
    <r>
      <t xml:space="preserve">ЗА РІШЕННЯ: 25. </t>
    </r>
    <r>
      <rPr>
        <sz val="14"/>
        <color theme="1"/>
        <rFont val="Times New Roman"/>
        <family val="1"/>
        <charset val="204"/>
      </rPr>
      <t>Про внесення змін до рішення сесії Сквирської міської ради від 11.02.2010 року №1260-38-V «Про затвердження технічної документації із землеустрою щодо складання документів, що посвідчують право власності на земельну ділянку громадянці Сичевській Катерині Борисівні по вул. Квітнева, 29 у м. Сквира, виготовлену ДП «Київський науково – дослідний та проектний інститут землеустрою».</t>
    </r>
  </si>
  <si>
    <r>
      <t xml:space="preserve">ЗА РІШЕННЯ: 26. </t>
    </r>
    <r>
      <rPr>
        <sz val="14"/>
        <color theme="1"/>
        <rFont val="Times New Roman"/>
        <family val="1"/>
        <charset val="204"/>
      </rPr>
      <t>Про внесення змін до рішення сесії Сквирської міської ради від 11.02.2010 року №1261-38-V «Про затвердження технічної документації із землеустрою щодо складання документів, що посвідчують право власності на  земельну ділянку громадянці Сичевській Катерині Борисівні по вул. Квітнева, 29 у м. Сквира, виготовлену ДП «Київський науково – дослідний та проектний інститут землеустрою».</t>
    </r>
  </si>
  <si>
    <r>
      <t xml:space="preserve">ЗА РІШЕННЯ: 27. </t>
    </r>
    <r>
      <rPr>
        <sz val="14"/>
        <color theme="1"/>
        <rFont val="Times New Roman"/>
        <family val="1"/>
        <charset val="204"/>
      </rPr>
      <t xml:space="preserve">Про дозвіл на розробку проекту землеустрою щодо відведення у власність гр. Луцькому Олександру Григоровичу земельної ділянки для будівництва та обслуговування індивідуального гаража по вул. Короленка,46 в м.Сквира. </t>
    </r>
  </si>
  <si>
    <r>
      <t xml:space="preserve">ЗА РІШЕННЯ: 21. </t>
    </r>
    <r>
      <rPr>
        <sz val="14"/>
        <color theme="1"/>
        <rFont val="Times New Roman"/>
        <family val="1"/>
        <charset val="204"/>
      </rPr>
      <t>Про передачу в постійне користування земельної ділянки несільськогосподарського призначення  відділу освіти Сквирської РДА по вул. Соборна, 32 в м. Сквира.</t>
    </r>
  </si>
  <si>
    <r>
      <t xml:space="preserve">ЗА РІШЕННЯ: 22. </t>
    </r>
    <r>
      <rPr>
        <sz val="14"/>
        <color theme="1"/>
        <rFont val="Times New Roman"/>
        <family val="1"/>
        <charset val="204"/>
      </rPr>
      <t>Про передачу в постійне користування земельної ділянки несільськогосподарського призначення  відділу освіти Сквирської РДА по вул. Шевченка, 43 в м. Сквира.</t>
    </r>
  </si>
  <si>
    <r>
      <t xml:space="preserve">ЗА РІШЕННЯ: 23. </t>
    </r>
    <r>
      <rPr>
        <sz val="14"/>
        <color theme="1"/>
        <rFont val="Times New Roman"/>
        <family val="1"/>
        <charset val="204"/>
      </rPr>
      <t xml:space="preserve">Про передачу в постійне користування земельної ділянки несільськогосподарського призначення  відділу освіти Сквирської РДА по вул. Шевченка, 94а в м. Сквира. </t>
    </r>
  </si>
  <si>
    <r>
      <t xml:space="preserve">ЗА РІШЕННЯ:  24. </t>
    </r>
    <r>
      <rPr>
        <sz val="14"/>
        <color theme="1"/>
        <rFont val="Times New Roman"/>
        <family val="1"/>
        <charset val="204"/>
      </rPr>
      <t xml:space="preserve">Про передачу в постійне користування земельної ділянки несільськогосподарського призначення  відділу освіти Сквирської РДА по вул. Слобідська, 35 в м. Сквира. </t>
    </r>
  </si>
  <si>
    <r>
      <t xml:space="preserve">ЗА РІШЕННЯ: 39. </t>
    </r>
    <r>
      <rPr>
        <sz val="14"/>
        <color theme="1"/>
        <rFont val="Times New Roman"/>
        <family val="1"/>
        <charset val="204"/>
      </rPr>
      <t>Про розгляд звернення учасників АТО.</t>
    </r>
  </si>
  <si>
    <r>
      <t xml:space="preserve">ЗА РІШЕННЯ: 38.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Дудник Юлії Олегівні по вул. Сонячна, б/н у м. Сквира, виготовлений ФОП «Шеремет Сергій Іванович».</t>
    </r>
  </si>
  <si>
    <r>
      <t xml:space="preserve">ЗА РІШЕННЯ: 37.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Юрченку Василю Костянтиновичу  по вул. Чумацькій, 73 у м. Сквира, виготовлений ФОП «Шеремет Сергій Іванович».</t>
    </r>
  </si>
  <si>
    <r>
      <t xml:space="preserve">ЗА РІШЕННЯ: 36.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Юрченку Василю Костянтиновичу  по вул. Чумацькій, 73 у м. Сквира, виготовлений ФОП «Шеремет Сергій Іванович».</t>
    </r>
  </si>
  <si>
    <r>
      <t xml:space="preserve">ЗА РІШЕННЯ: 35.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Лубківському Артему Сергійовичу по вул. Богачевського, 87а  у м. Сквира, виготовлену ФОП «Шеремет Сергій Іванович».</t>
    </r>
  </si>
  <si>
    <r>
      <t xml:space="preserve">ЗА РІШЕННЯ: 34.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Музиченку Миколі Васильовичу по вул. Гоголя, 34а  у м. Сквира, виготовлену ФОП «Шеремет Сергій Іванович».</t>
    </r>
  </si>
  <si>
    <r>
      <t xml:space="preserve">ЗА РІШЕННЯ: 33.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у власність громадянці Золотаревич Олені Федорівні по пров. Кільцевий, 1 у м. Сквира, виготовлену ФОП «Світличний Володимир Дмитрович».</t>
    </r>
  </si>
  <si>
    <r>
      <t xml:space="preserve">ЗА РІШЕННЯ: 32.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Голембівській Галині Володимирівні по вул. Короленка, 36  у м. Сквира, виготовлений ФОП «Світличний Володимир Дмитрович».</t>
    </r>
  </si>
  <si>
    <r>
      <t xml:space="preserve">ЗА РІШЕННЯ: 31.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Котюку Юрію Володимировичу по вул.  Калинова, 6 у м. Сквира, виготовлений ФОП «Світличний Володимир Дмитрович».</t>
    </r>
  </si>
  <si>
    <r>
      <t xml:space="preserve">ЗА РІШЕННЯ: №А-3-48 </t>
    </r>
    <r>
      <rPr>
        <sz val="14"/>
        <rFont val="Times New Roman"/>
        <family val="1"/>
        <charset val="204"/>
      </rPr>
      <t>Про внесення змін до рішення Сквирської міської ради №510-25-VII від 07.12.2017 року «Про розроблення детального плану території земель запасу Сквирської міської ради для розміщення присадибних земельних ділянокучасникам АТО в м.Сквира, об’єктів інженерно – транспортної та соціальної інфраструктури, озеленення (масив «Польова»)» (рекомендація бюджетної комісії)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</si>
  <si>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№А-5-48</t>
    </r>
    <r>
      <rPr>
        <sz val="14"/>
        <color theme="1"/>
        <rFont val="Times New Roman"/>
        <family val="1"/>
        <charset val="204"/>
      </rPr>
      <t xml:space="preserve"> "Про розгляд депутатського запиту Лозинського В. Л. від 16.12.2019   року №573. "(рекомендація бюджетної комісії)</t>
    </r>
  </si>
  <si>
    <r>
      <t xml:space="preserve">ЗА РІШЕННЯ: 13.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технічної документації щодо встановлення меж земельних ділянок, що знаходяться у спільній сумісній (частковій) власності громадян. </t>
    </r>
  </si>
  <si>
    <t>Бусол Євген Ігорович</t>
  </si>
  <si>
    <t>+</t>
  </si>
  <si>
    <t>відсутній</t>
  </si>
  <si>
    <t>відсутня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</si>
  <si>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зняття з порядку денного питання №2</t>
    </r>
  </si>
  <si>
    <t xml:space="preserve"> (пропозиція депутата Радчука П. В.)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</si>
  <si>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зняття з порядку денного питання №4</t>
    </r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</si>
</sst>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0" fontId="15" fillId="0" borderId="0" xfId="0" applyFont="1"/>
    <xf numFmtId="0" fontId="3" fillId="0" borderId="1" xfId="0" applyFont="1" applyBorder="1" applyAlignment="1">
      <alignment horizontal="justify" vertical="center"/>
    </xf>
    <xf numFmtId="0" fontId="8" fillId="0" borderId="0" xfId="0" applyFont="1" applyAlignment="1">
      <alignment vertical="center"/>
    </xf>
    <xf numFmtId="14" fontId="12" fillId="0" borderId="1" xfId="0" applyNumberFormat="1" applyFont="1" applyBorder="1"/>
    <xf numFmtId="0" fontId="8" fillId="0" borderId="10" xfId="0" applyFont="1" applyBorder="1" applyAlignment="1">
      <alignment vertical="center"/>
    </xf>
    <xf numFmtId="1" fontId="0" fillId="0" borderId="2" xfId="0" applyNumberFormat="1" applyBorder="1"/>
    <xf numFmtId="14" fontId="12" fillId="0" borderId="7" xfId="0" applyNumberFormat="1" applyFont="1" applyBorder="1" applyAlignment="1">
      <alignment horizontal="center"/>
    </xf>
    <xf numFmtId="14" fontId="12" fillId="0" borderId="11" xfId="0" applyNumberFormat="1" applyFont="1" applyBorder="1" applyAlignment="1">
      <alignment horizontal="center"/>
    </xf>
    <xf numFmtId="14" fontId="12" fillId="0" borderId="1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5"/>
  <sheetViews>
    <sheetView topLeftCell="C16" workbookViewId="0">
      <selection activeCell="E21" sqref="E21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>
      <c r="C3" s="14" t="s">
        <v>52</v>
      </c>
      <c r="D3" s="14"/>
      <c r="E3" s="28"/>
      <c r="F3" s="28"/>
      <c r="G3" s="28"/>
      <c r="H3" s="28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3" t="s">
        <v>104</v>
      </c>
      <c r="G5" s="33" t="s">
        <v>104</v>
      </c>
      <c r="H5" s="25"/>
      <c r="I5" s="25"/>
      <c r="J5" s="26"/>
      <c r="K5" s="23" t="s">
        <v>43</v>
      </c>
      <c r="N5" s="29">
        <f>IF(F5:F31="+",1,0)</f>
        <v>1</v>
      </c>
      <c r="O5" s="29">
        <f>IF(G5:G31="+",1,0)</f>
        <v>1</v>
      </c>
      <c r="P5" s="29">
        <f>IF(H5:H31="+",1,0)</f>
        <v>0</v>
      </c>
      <c r="Q5" s="29">
        <f>IF(I5:I31="+",1,0)</f>
        <v>0</v>
      </c>
      <c r="R5" s="29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6" t="s">
        <v>105</v>
      </c>
      <c r="G6" s="37"/>
      <c r="H6" s="37"/>
      <c r="I6" s="37"/>
      <c r="J6" s="37"/>
      <c r="K6" s="38"/>
      <c r="N6" s="29">
        <f t="shared" ref="N6:R21" si="0">IF(F6:F32="+",1,0)</f>
        <v>0</v>
      </c>
      <c r="O6" s="29">
        <f t="shared" si="0"/>
        <v>0</v>
      </c>
      <c r="P6" s="29">
        <f t="shared" si="0"/>
        <v>0</v>
      </c>
      <c r="Q6" s="29">
        <f t="shared" si="0"/>
        <v>0</v>
      </c>
      <c r="R6" s="29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1"/>
      <c r="N7" s="29">
        <f t="shared" si="0"/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6" t="s">
        <v>105</v>
      </c>
      <c r="G8" s="37"/>
      <c r="H8" s="37"/>
      <c r="I8" s="37"/>
      <c r="J8" s="37"/>
      <c r="K8" s="38"/>
      <c r="N8" s="29">
        <f t="shared" si="0"/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6" t="s">
        <v>105</v>
      </c>
      <c r="G9" s="37"/>
      <c r="H9" s="37"/>
      <c r="I9" s="37"/>
      <c r="J9" s="37"/>
      <c r="K9" s="38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3" t="s">
        <v>104</v>
      </c>
      <c r="G10" s="33" t="s">
        <v>104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3" t="s">
        <v>104</v>
      </c>
      <c r="G11" s="33" t="s">
        <v>104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6" t="s">
        <v>106</v>
      </c>
      <c r="G14" s="37"/>
      <c r="H14" s="37"/>
      <c r="I14" s="37"/>
      <c r="J14" s="37"/>
      <c r="K14" s="38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11</v>
      </c>
      <c r="D15" s="3" t="s">
        <v>103</v>
      </c>
      <c r="E15" s="4" t="s">
        <v>35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33" t="s">
        <v>104</v>
      </c>
      <c r="G16" s="33" t="s">
        <v>104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36" t="s">
        <v>105</v>
      </c>
      <c r="G19" s="37"/>
      <c r="H19" s="37"/>
      <c r="I19" s="37"/>
      <c r="J19" s="37"/>
      <c r="K19" s="38"/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6" t="s">
        <v>105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3" t="s">
        <v>104</v>
      </c>
      <c r="G21" s="33" t="s">
        <v>104</v>
      </c>
      <c r="H21" s="25"/>
      <c r="I21" s="25"/>
      <c r="J21" s="26"/>
      <c r="K21" s="1"/>
      <c r="N21" s="29">
        <f t="shared" si="0"/>
        <v>1</v>
      </c>
      <c r="O21" s="29">
        <f t="shared" si="0"/>
        <v>1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6" t="s">
        <v>105</v>
      </c>
      <c r="G22" s="37"/>
      <c r="H22" s="37"/>
      <c r="I22" s="37"/>
      <c r="J22" s="37"/>
      <c r="K22" s="38"/>
      <c r="N22" s="29">
        <f t="shared" ref="N22:R31" si="1">IF(F22:F48="+",1,0)</f>
        <v>0</v>
      </c>
      <c r="O22" s="29">
        <f t="shared" si="1"/>
        <v>0</v>
      </c>
      <c r="P22" s="29">
        <f t="shared" si="1"/>
        <v>0</v>
      </c>
      <c r="Q22" s="29">
        <f t="shared" si="1"/>
        <v>0</v>
      </c>
      <c r="R22" s="29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1"/>
        <v>1</v>
      </c>
      <c r="O23" s="29">
        <f t="shared" si="1"/>
        <v>1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3" t="s">
        <v>104</v>
      </c>
      <c r="G24" s="33" t="s">
        <v>104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 t="s">
        <v>49</v>
      </c>
      <c r="R30" s="29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6" t="s">
        <v>106</v>
      </c>
      <c r="G31" s="37"/>
      <c r="H31" s="37"/>
      <c r="I31" s="37"/>
      <c r="J31" s="37"/>
      <c r="K31" s="38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19</v>
      </c>
      <c r="G32" s="8">
        <f>SUM(O5:O31)</f>
        <v>19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0">
    <mergeCell ref="C1:J1"/>
    <mergeCell ref="C2:K2"/>
    <mergeCell ref="F6:K6"/>
    <mergeCell ref="F8:K8"/>
    <mergeCell ref="F9:K9"/>
    <mergeCell ref="F14:K14"/>
    <mergeCell ref="F19:K19"/>
    <mergeCell ref="F20:K20"/>
    <mergeCell ref="F22:K22"/>
    <mergeCell ref="F31:K31"/>
  </mergeCells>
  <pageMargins left="0" right="0" top="0" bottom="0" header="0.19685039370078741" footer="0.31496062992125984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C1:R36"/>
  <sheetViews>
    <sheetView tabSelected="1" topLeftCell="C13" workbookViewId="0">
      <selection activeCell="K14" sqref="K14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7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 customHeight="1">
      <c r="C3" s="40" t="s">
        <v>58</v>
      </c>
      <c r="D3" s="41"/>
      <c r="E3" s="41"/>
      <c r="F3" s="41"/>
      <c r="G3" s="41"/>
      <c r="H3" s="41"/>
      <c r="I3" s="41"/>
      <c r="J3" s="41"/>
      <c r="K3" s="41"/>
      <c r="L3" s="9"/>
    </row>
    <row r="4" spans="3:18" ht="22.5" customHeight="1">
      <c r="C4" s="42"/>
      <c r="D4" s="42"/>
      <c r="E4" s="42"/>
      <c r="F4" s="42"/>
      <c r="G4" s="42"/>
      <c r="H4" s="42"/>
      <c r="I4" s="42"/>
      <c r="J4" s="42"/>
      <c r="K4" s="42"/>
      <c r="L4" s="30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3" t="s">
        <v>104</v>
      </c>
      <c r="G6" s="33" t="s">
        <v>104</v>
      </c>
      <c r="H6" s="25"/>
      <c r="I6" s="25"/>
      <c r="J6" s="26"/>
      <c r="K6" s="23" t="s">
        <v>43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105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104</v>
      </c>
      <c r="G8" s="33" t="s">
        <v>104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6" t="s">
        <v>105</v>
      </c>
      <c r="G9" s="37"/>
      <c r="H9" s="37"/>
      <c r="I9" s="37"/>
      <c r="J9" s="37"/>
      <c r="K9" s="38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104</v>
      </c>
      <c r="G11" s="33" t="s">
        <v>104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104</v>
      </c>
      <c r="G12" s="33"/>
      <c r="H12" s="33" t="s">
        <v>104</v>
      </c>
      <c r="I12" s="25"/>
      <c r="J12" s="26"/>
      <c r="K12" s="1"/>
      <c r="N12" s="29">
        <f t="shared" si="0"/>
        <v>1</v>
      </c>
      <c r="O12" s="29">
        <f t="shared" si="0"/>
        <v>0</v>
      </c>
      <c r="P12" s="29">
        <f t="shared" si="0"/>
        <v>1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6" t="s">
        <v>106</v>
      </c>
      <c r="G15" s="37"/>
      <c r="H15" s="37"/>
      <c r="I15" s="37"/>
      <c r="J15" s="37"/>
      <c r="K15" s="38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103</v>
      </c>
      <c r="E16" s="4" t="s">
        <v>35</v>
      </c>
      <c r="F16" s="33" t="s">
        <v>104</v>
      </c>
      <c r="G16" s="33" t="s">
        <v>104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6" t="s">
        <v>105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104</v>
      </c>
      <c r="G22" s="33" t="s">
        <v>104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105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3" t="s">
        <v>104</v>
      </c>
      <c r="G24" s="33" t="s">
        <v>104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49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6" t="s">
        <v>106</v>
      </c>
      <c r="G32" s="37"/>
      <c r="H32" s="37"/>
      <c r="I32" s="37"/>
      <c r="J32" s="37"/>
      <c r="K32" s="38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19</v>
      </c>
      <c r="G33" s="8">
        <f>SUM(O6:O32)</f>
        <v>18</v>
      </c>
      <c r="H33" s="8">
        <f>SUM(P6:P32)</f>
        <v>1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7:K7"/>
    <mergeCell ref="F9:K9"/>
    <mergeCell ref="F32:K32"/>
    <mergeCell ref="F10:K10"/>
    <mergeCell ref="F15:K15"/>
    <mergeCell ref="F20:K20"/>
    <mergeCell ref="F21:K21"/>
    <mergeCell ref="F23:K23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C1:R37"/>
  <sheetViews>
    <sheetView topLeftCell="C14" workbookViewId="0">
      <selection activeCell="G26" sqref="G2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59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33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/>
      <c r="H26" s="33" t="s">
        <v>104</v>
      </c>
      <c r="I26" s="25"/>
      <c r="J26" s="26"/>
      <c r="K26" s="1"/>
      <c r="N26" s="29">
        <f t="shared" si="1"/>
        <v>1</v>
      </c>
      <c r="O26" s="29">
        <f t="shared" si="1"/>
        <v>0</v>
      </c>
      <c r="P26" s="29">
        <f t="shared" si="1"/>
        <v>1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18</v>
      </c>
      <c r="H34" s="8">
        <f>SUM(P7:P33)</f>
        <v>1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K32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7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 customHeight="1">
      <c r="C3" s="40" t="s">
        <v>60</v>
      </c>
      <c r="D3" s="41"/>
      <c r="E3" s="41"/>
      <c r="F3" s="41"/>
      <c r="G3" s="41"/>
      <c r="H3" s="41"/>
      <c r="I3" s="41"/>
      <c r="J3" s="41"/>
      <c r="K3" s="41"/>
      <c r="L3" s="9"/>
    </row>
    <row r="4" spans="3:18" ht="18.75" customHeight="1">
      <c r="C4" s="42"/>
      <c r="D4" s="42"/>
      <c r="E4" s="42"/>
      <c r="F4" s="42"/>
      <c r="G4" s="42"/>
      <c r="H4" s="42"/>
      <c r="I4" s="42"/>
      <c r="J4" s="42"/>
      <c r="K4" s="42"/>
      <c r="L4" s="30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3" t="s">
        <v>104</v>
      </c>
      <c r="G6" s="33"/>
      <c r="H6" s="25"/>
      <c r="I6" s="25"/>
      <c r="J6" s="33" t="s">
        <v>104</v>
      </c>
      <c r="K6" s="23" t="s">
        <v>43</v>
      </c>
      <c r="N6" s="29">
        <f>IF(F6:F32="+",1,0)</f>
        <v>1</v>
      </c>
      <c r="O6" s="29">
        <f>IF(G6:G32="+",1,0)</f>
        <v>0</v>
      </c>
      <c r="P6" s="29">
        <f>IF(H6:H32="+",1,0)</f>
        <v>0</v>
      </c>
      <c r="Q6" s="29">
        <f>IF(I6:I32="+",1,0)</f>
        <v>0</v>
      </c>
      <c r="R6" s="29">
        <f>IF(J6:J32="+",1,0)</f>
        <v>1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105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104</v>
      </c>
      <c r="G8" s="33" t="s">
        <v>104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6" t="s">
        <v>105</v>
      </c>
      <c r="G9" s="37"/>
      <c r="H9" s="37"/>
      <c r="I9" s="37"/>
      <c r="J9" s="37"/>
      <c r="K9" s="38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104</v>
      </c>
      <c r="G11" s="33" t="s">
        <v>104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104</v>
      </c>
      <c r="G12" s="33"/>
      <c r="H12" s="33" t="s">
        <v>104</v>
      </c>
      <c r="I12" s="25"/>
      <c r="J12" s="26"/>
      <c r="K12" s="1"/>
      <c r="N12" s="29">
        <f t="shared" si="0"/>
        <v>1</v>
      </c>
      <c r="O12" s="29">
        <f t="shared" si="0"/>
        <v>0</v>
      </c>
      <c r="P12" s="29">
        <f t="shared" si="0"/>
        <v>1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6" t="s">
        <v>106</v>
      </c>
      <c r="G15" s="37"/>
      <c r="H15" s="37"/>
      <c r="I15" s="37"/>
      <c r="J15" s="37"/>
      <c r="K15" s="38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103</v>
      </c>
      <c r="E16" s="4" t="s">
        <v>35</v>
      </c>
      <c r="F16" s="33" t="s">
        <v>104</v>
      </c>
      <c r="G16" s="33" t="s">
        <v>104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6" t="s">
        <v>105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104</v>
      </c>
      <c r="G22" s="33" t="s">
        <v>104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105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3" t="s">
        <v>104</v>
      </c>
      <c r="G24" s="33" t="s">
        <v>104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104</v>
      </c>
      <c r="G25" s="33"/>
      <c r="H25" s="33" t="s">
        <v>104</v>
      </c>
      <c r="I25" s="25"/>
      <c r="J25" s="26"/>
      <c r="K25" s="1"/>
      <c r="N25" s="29">
        <f t="shared" si="1"/>
        <v>1</v>
      </c>
      <c r="O25" s="29">
        <f t="shared" si="1"/>
        <v>0</v>
      </c>
      <c r="P25" s="29">
        <f t="shared" si="1"/>
        <v>1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49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6" t="s">
        <v>106</v>
      </c>
      <c r="G32" s="37"/>
      <c r="H32" s="37"/>
      <c r="I32" s="37"/>
      <c r="J32" s="37"/>
      <c r="K32" s="38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19</v>
      </c>
      <c r="G33" s="8">
        <f>SUM(O6:O32)</f>
        <v>16</v>
      </c>
      <c r="H33" s="8">
        <f>SUM(P6:P32)</f>
        <v>2</v>
      </c>
      <c r="I33" s="8">
        <f>SUM(Q6:Q32)</f>
        <v>0</v>
      </c>
      <c r="J33" s="16">
        <f>SUM(R6:R32)</f>
        <v>1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7:K7"/>
    <mergeCell ref="F9:K9"/>
    <mergeCell ref="F32:K32"/>
    <mergeCell ref="F10:K10"/>
    <mergeCell ref="F15:K15"/>
    <mergeCell ref="F20:K20"/>
    <mergeCell ref="F21:K21"/>
    <mergeCell ref="F23:K23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N12" sqref="N12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7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 customHeight="1">
      <c r="C3" s="40" t="s">
        <v>61</v>
      </c>
      <c r="D3" s="41"/>
      <c r="E3" s="41"/>
      <c r="F3" s="41"/>
      <c r="G3" s="41"/>
      <c r="H3" s="41"/>
      <c r="I3" s="41"/>
      <c r="J3" s="41"/>
      <c r="K3" s="41"/>
      <c r="L3" s="9"/>
    </row>
    <row r="4" spans="3:18" ht="41.25" customHeight="1">
      <c r="C4" s="42"/>
      <c r="D4" s="42"/>
      <c r="E4" s="42"/>
      <c r="F4" s="42"/>
      <c r="G4" s="42"/>
      <c r="H4" s="42"/>
      <c r="I4" s="42"/>
      <c r="J4" s="42"/>
      <c r="K4" s="42"/>
      <c r="L4" s="30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3" t="s">
        <v>104</v>
      </c>
      <c r="G6" s="33" t="s">
        <v>104</v>
      </c>
      <c r="H6" s="25"/>
      <c r="I6" s="25"/>
      <c r="J6" s="33"/>
      <c r="K6" s="23" t="s">
        <v>43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105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104</v>
      </c>
      <c r="G8" s="33"/>
      <c r="H8" s="25"/>
      <c r="I8" s="25"/>
      <c r="J8" s="33" t="s">
        <v>104</v>
      </c>
      <c r="K8" s="1"/>
      <c r="N8" s="29">
        <f t="shared" si="0"/>
        <v>1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1</v>
      </c>
    </row>
    <row r="9" spans="3:18" ht="24" customHeight="1">
      <c r="C9" s="2">
        <v>4</v>
      </c>
      <c r="D9" s="3" t="s">
        <v>11</v>
      </c>
      <c r="E9" s="4" t="s">
        <v>12</v>
      </c>
      <c r="F9" s="36" t="s">
        <v>105</v>
      </c>
      <c r="G9" s="37"/>
      <c r="H9" s="37"/>
      <c r="I9" s="37"/>
      <c r="J9" s="37"/>
      <c r="K9" s="38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104</v>
      </c>
      <c r="G11" s="33" t="s">
        <v>104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104</v>
      </c>
      <c r="G12" s="33"/>
      <c r="H12" s="33" t="s">
        <v>104</v>
      </c>
      <c r="I12" s="25"/>
      <c r="J12" s="26"/>
      <c r="K12" s="1"/>
      <c r="N12" s="29">
        <f t="shared" si="0"/>
        <v>1</v>
      </c>
      <c r="O12" s="29">
        <f t="shared" si="0"/>
        <v>0</v>
      </c>
      <c r="P12" s="29">
        <f t="shared" si="0"/>
        <v>1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6" t="s">
        <v>106</v>
      </c>
      <c r="G15" s="37"/>
      <c r="H15" s="37"/>
      <c r="I15" s="37"/>
      <c r="J15" s="37"/>
      <c r="K15" s="38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103</v>
      </c>
      <c r="E16" s="4" t="s">
        <v>35</v>
      </c>
      <c r="F16" s="33" t="s">
        <v>104</v>
      </c>
      <c r="G16" s="33" t="s">
        <v>104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6" t="s">
        <v>105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104</v>
      </c>
      <c r="G22" s="33" t="s">
        <v>104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105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3" t="s">
        <v>104</v>
      </c>
      <c r="G24" s="33" t="s">
        <v>104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104</v>
      </c>
      <c r="G25" s="33"/>
      <c r="H25" s="33" t="s">
        <v>104</v>
      </c>
      <c r="I25" s="25"/>
      <c r="J25" s="26"/>
      <c r="K25" s="1"/>
      <c r="N25" s="29">
        <f t="shared" si="1"/>
        <v>1</v>
      </c>
      <c r="O25" s="29">
        <f t="shared" si="1"/>
        <v>0</v>
      </c>
      <c r="P25" s="29">
        <f t="shared" si="1"/>
        <v>1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49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6" t="s">
        <v>106</v>
      </c>
      <c r="G32" s="37"/>
      <c r="H32" s="37"/>
      <c r="I32" s="37"/>
      <c r="J32" s="37"/>
      <c r="K32" s="38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19</v>
      </c>
      <c r="G33" s="8">
        <f>SUM(O6:O32)</f>
        <v>16</v>
      </c>
      <c r="H33" s="8">
        <f>SUM(P6:P32)</f>
        <v>2</v>
      </c>
      <c r="I33" s="8">
        <f>SUM(Q6:Q32)</f>
        <v>0</v>
      </c>
      <c r="J33" s="16">
        <f>SUM(R6:R32)</f>
        <v>1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7:K7"/>
    <mergeCell ref="F9:K9"/>
    <mergeCell ref="F32:K32"/>
    <mergeCell ref="F10:K10"/>
    <mergeCell ref="F15:K15"/>
    <mergeCell ref="F20:K20"/>
    <mergeCell ref="F21:K21"/>
    <mergeCell ref="F23:K23"/>
  </mergeCells>
  <pageMargins left="0" right="0" top="0" bottom="0" header="0.19685039370078741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6" customHeight="1">
      <c r="C3" s="46" t="s">
        <v>62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34.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C1:R37"/>
  <sheetViews>
    <sheetView topLeftCell="C17" workbookViewId="0">
      <selection activeCell="M35" sqref="M3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3.75" customHeight="1">
      <c r="C3" s="48" t="s">
        <v>63</v>
      </c>
      <c r="D3" s="48"/>
      <c r="E3" s="48"/>
      <c r="F3" s="48"/>
      <c r="G3" s="48"/>
      <c r="H3" s="48"/>
      <c r="I3" s="48"/>
      <c r="J3" s="48"/>
      <c r="K3" s="48"/>
    </row>
    <row r="4" spans="3:18" ht="3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2.2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30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H17" s="25"/>
      <c r="I17" s="33" t="s">
        <v>104</v>
      </c>
      <c r="J17" s="26"/>
      <c r="K17" s="1"/>
      <c r="N17" s="29">
        <f t="shared" si="0"/>
        <v>1</v>
      </c>
      <c r="O17" s="29">
        <f t="shared" si="0"/>
        <v>0</v>
      </c>
      <c r="P17" s="29">
        <f t="shared" si="0"/>
        <v>0</v>
      </c>
      <c r="Q17" s="29">
        <f>IF(I17:I43="+",1,0)</f>
        <v>1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H18" s="25"/>
      <c r="I18" s="33" t="s">
        <v>104</v>
      </c>
      <c r="J18" s="26"/>
      <c r="K18" s="1"/>
      <c r="N18" s="29">
        <f t="shared" si="0"/>
        <v>1</v>
      </c>
      <c r="O18" s="29">
        <f t="shared" si="0"/>
        <v>0</v>
      </c>
      <c r="P18" s="29">
        <f t="shared" si="0"/>
        <v>0</v>
      </c>
      <c r="Q18" s="29" t="e">
        <f>IF(I19:I44="+",1,0)</f>
        <v>#VALUE!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H26" s="25"/>
      <c r="I26" s="33" t="s">
        <v>104</v>
      </c>
      <c r="J26" s="26"/>
      <c r="K26" s="1"/>
      <c r="N26" s="29">
        <f t="shared" si="1"/>
        <v>1</v>
      </c>
      <c r="O26" s="29">
        <f t="shared" si="1"/>
        <v>0</v>
      </c>
      <c r="P26" s="29">
        <f t="shared" si="1"/>
        <v>0</v>
      </c>
      <c r="Q26" s="29">
        <f>IF(I26:I52="+",1,0)</f>
        <v>1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16</v>
      </c>
      <c r="H34" s="8">
        <f>SUM(P7:P33)</f>
        <v>0</v>
      </c>
      <c r="I34" s="35">
        <v>3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F5" sqref="F5:K31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45" customHeight="1">
      <c r="C3" s="46" t="s">
        <v>64</v>
      </c>
      <c r="D3" s="46"/>
      <c r="E3" s="46"/>
      <c r="F3" s="46"/>
      <c r="G3" s="46"/>
      <c r="H3" s="46"/>
      <c r="I3" s="46"/>
      <c r="J3" s="46"/>
      <c r="K3" s="46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3" t="s">
        <v>104</v>
      </c>
      <c r="G5" s="33" t="s">
        <v>104</v>
      </c>
      <c r="H5" s="25"/>
      <c r="I5" s="25"/>
      <c r="J5" s="26"/>
      <c r="K5" s="23" t="s">
        <v>43</v>
      </c>
      <c r="N5" s="29">
        <f>IF(F5:F31="+",1,0)</f>
        <v>1</v>
      </c>
      <c r="O5" s="29">
        <f>IF(G5:G31="+",1,0)</f>
        <v>1</v>
      </c>
      <c r="P5" s="29">
        <f>IF(H5:H31="+",1,0)</f>
        <v>0</v>
      </c>
      <c r="Q5" s="29">
        <f>IF(I5:I31="+",1,0)</f>
        <v>0</v>
      </c>
      <c r="R5" s="29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6" t="s">
        <v>105</v>
      </c>
      <c r="G6" s="37"/>
      <c r="H6" s="37"/>
      <c r="I6" s="37"/>
      <c r="J6" s="37"/>
      <c r="K6" s="38"/>
      <c r="N6" s="29">
        <f t="shared" ref="N6:R21" si="0">IF(F6:F32="+",1,0)</f>
        <v>0</v>
      </c>
      <c r="O6" s="29">
        <f t="shared" si="0"/>
        <v>0</v>
      </c>
      <c r="P6" s="29">
        <f t="shared" si="0"/>
        <v>0</v>
      </c>
      <c r="Q6" s="29">
        <f t="shared" si="0"/>
        <v>0</v>
      </c>
      <c r="R6" s="29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1"/>
      <c r="N7" s="29">
        <f t="shared" si="0"/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6" t="s">
        <v>105</v>
      </c>
      <c r="G8" s="37"/>
      <c r="H8" s="37"/>
      <c r="I8" s="37"/>
      <c r="J8" s="37"/>
      <c r="K8" s="38"/>
      <c r="N8" s="29">
        <f t="shared" si="0"/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6" t="s">
        <v>105</v>
      </c>
      <c r="G9" s="37"/>
      <c r="H9" s="37"/>
      <c r="I9" s="37"/>
      <c r="J9" s="37"/>
      <c r="K9" s="38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3" t="s">
        <v>104</v>
      </c>
      <c r="G10" s="33" t="s">
        <v>104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3" t="s">
        <v>104</v>
      </c>
      <c r="G11" s="33" t="s">
        <v>104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6" t="s">
        <v>106</v>
      </c>
      <c r="G14" s="37"/>
      <c r="H14" s="37"/>
      <c r="I14" s="37"/>
      <c r="J14" s="37"/>
      <c r="K14" s="38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11</v>
      </c>
      <c r="D15" s="3" t="s">
        <v>103</v>
      </c>
      <c r="E15" s="4" t="s">
        <v>35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33" t="s">
        <v>104</v>
      </c>
      <c r="G16" s="33" t="s">
        <v>104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36" t="s">
        <v>105</v>
      </c>
      <c r="G19" s="37"/>
      <c r="H19" s="37"/>
      <c r="I19" s="37"/>
      <c r="J19" s="37"/>
      <c r="K19" s="38"/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6" t="s">
        <v>105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3" t="s">
        <v>104</v>
      </c>
      <c r="G21" s="33" t="s">
        <v>104</v>
      </c>
      <c r="H21" s="25"/>
      <c r="I21" s="25"/>
      <c r="J21" s="26"/>
      <c r="K21" s="1"/>
      <c r="N21" s="29">
        <f t="shared" si="0"/>
        <v>1</v>
      </c>
      <c r="O21" s="29">
        <f t="shared" si="0"/>
        <v>1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6" t="s">
        <v>105</v>
      </c>
      <c r="G22" s="37"/>
      <c r="H22" s="37"/>
      <c r="I22" s="37"/>
      <c r="J22" s="37"/>
      <c r="K22" s="38"/>
      <c r="N22" s="29">
        <f t="shared" ref="N22:R31" si="1">IF(F22:F48="+",1,0)</f>
        <v>0</v>
      </c>
      <c r="O22" s="29">
        <f t="shared" si="1"/>
        <v>0</v>
      </c>
      <c r="P22" s="29">
        <f t="shared" si="1"/>
        <v>0</v>
      </c>
      <c r="Q22" s="29">
        <f t="shared" si="1"/>
        <v>0</v>
      </c>
      <c r="R22" s="29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1"/>
        <v>1</v>
      </c>
      <c r="O23" s="29">
        <f t="shared" si="1"/>
        <v>1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3" t="s">
        <v>104</v>
      </c>
      <c r="G24" s="33" t="s">
        <v>104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 t="s">
        <v>49</v>
      </c>
      <c r="R30" s="29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6" t="s">
        <v>106</v>
      </c>
      <c r="G31" s="37"/>
      <c r="H31" s="37"/>
      <c r="I31" s="37"/>
      <c r="J31" s="37"/>
      <c r="K31" s="38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19</v>
      </c>
      <c r="G32" s="8">
        <f>SUM(O5:O31)</f>
        <v>19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1">
    <mergeCell ref="C1:J1"/>
    <mergeCell ref="C2:K2"/>
    <mergeCell ref="C3:K3"/>
    <mergeCell ref="F6:K6"/>
    <mergeCell ref="F8:K8"/>
    <mergeCell ref="F31:K31"/>
    <mergeCell ref="F9:K9"/>
    <mergeCell ref="F14:K14"/>
    <mergeCell ref="F19:K19"/>
    <mergeCell ref="F20:K20"/>
    <mergeCell ref="F22:K22"/>
  </mergeCells>
  <pageMargins left="0" right="0" top="0" bottom="0" header="0.19685039370078741" footer="0.31496062992125984"/>
  <pageSetup paperSize="9" scale="9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M13" sqref="M1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21" customHeight="1">
      <c r="C3" s="48" t="s">
        <v>65</v>
      </c>
      <c r="D3" s="48"/>
      <c r="E3" s="48"/>
      <c r="F3" s="48"/>
      <c r="G3" s="48"/>
      <c r="H3" s="48"/>
      <c r="I3" s="48"/>
      <c r="J3" s="48"/>
      <c r="K3" s="48"/>
    </row>
    <row r="4" spans="3:18" ht="16.5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24" hidden="1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/>
      <c r="H14" s="33" t="s">
        <v>104</v>
      </c>
      <c r="I14" s="25"/>
      <c r="J14" s="26"/>
      <c r="K14" s="1"/>
      <c r="N14" s="29">
        <f t="shared" si="0"/>
        <v>1</v>
      </c>
      <c r="O14" s="29">
        <f t="shared" si="0"/>
        <v>0</v>
      </c>
      <c r="P14" s="29">
        <f t="shared" si="0"/>
        <v>1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18</v>
      </c>
      <c r="H34" s="8">
        <f>SUM(P7:P33)</f>
        <v>1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C1:R37"/>
  <sheetViews>
    <sheetView topLeftCell="C16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25.5" customHeight="1">
      <c r="C3" s="46" t="s">
        <v>66</v>
      </c>
      <c r="D3" s="46"/>
      <c r="E3" s="46"/>
      <c r="F3" s="46"/>
      <c r="G3" s="46"/>
      <c r="H3" s="46"/>
      <c r="I3" s="46"/>
      <c r="J3" s="46"/>
      <c r="K3" s="46"/>
    </row>
    <row r="4" spans="3:18" ht="12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6.75" hidden="1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C1:R37"/>
  <sheetViews>
    <sheetView topLeftCell="C16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25.5" customHeight="1">
      <c r="C3" s="46" t="s">
        <v>67</v>
      </c>
      <c r="D3" s="46"/>
      <c r="E3" s="46"/>
      <c r="F3" s="46"/>
      <c r="G3" s="46"/>
      <c r="H3" s="46"/>
      <c r="I3" s="46"/>
      <c r="J3" s="46"/>
      <c r="K3" s="46"/>
    </row>
    <row r="4" spans="3:18" ht="12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6.75" hidden="1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6"/>
  <sheetViews>
    <sheetView topLeftCell="C12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60" customHeight="1">
      <c r="C3" s="40" t="s">
        <v>54</v>
      </c>
      <c r="D3" s="41"/>
      <c r="E3" s="41"/>
      <c r="F3" s="41"/>
      <c r="G3" s="41"/>
      <c r="H3" s="41"/>
      <c r="I3" s="41"/>
      <c r="J3" s="41"/>
      <c r="K3" s="41"/>
    </row>
    <row r="4" spans="3:18" ht="9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3.5" customHeight="1">
      <c r="C5" s="19" t="s">
        <v>44</v>
      </c>
      <c r="D5" s="31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3" t="s">
        <v>104</v>
      </c>
      <c r="G6" s="33" t="s">
        <v>104</v>
      </c>
      <c r="H6" s="25"/>
      <c r="I6" s="25"/>
      <c r="J6" s="26"/>
      <c r="K6" s="23" t="s">
        <v>43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105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104</v>
      </c>
      <c r="G8" s="33" t="s">
        <v>104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6" t="s">
        <v>105</v>
      </c>
      <c r="G9" s="37"/>
      <c r="H9" s="37"/>
      <c r="I9" s="37"/>
      <c r="J9" s="37"/>
      <c r="K9" s="38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104</v>
      </c>
      <c r="G11" s="33" t="s">
        <v>104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6" t="s">
        <v>106</v>
      </c>
      <c r="G15" s="37"/>
      <c r="H15" s="37"/>
      <c r="I15" s="37"/>
      <c r="J15" s="37"/>
      <c r="K15" s="38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103</v>
      </c>
      <c r="E16" s="4" t="s">
        <v>35</v>
      </c>
      <c r="F16" s="33" t="s">
        <v>104</v>
      </c>
      <c r="G16" s="33" t="s">
        <v>104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6" t="s">
        <v>105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104</v>
      </c>
      <c r="G22" s="33" t="s">
        <v>104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105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3" t="s">
        <v>104</v>
      </c>
      <c r="G24" s="33" t="s">
        <v>104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49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6" t="s">
        <v>106</v>
      </c>
      <c r="G32" s="37"/>
      <c r="H32" s="37"/>
      <c r="I32" s="37"/>
      <c r="J32" s="37"/>
      <c r="K32" s="38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19</v>
      </c>
      <c r="G33" s="8">
        <f>SUM(O6:O32)</f>
        <v>19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7:K7"/>
    <mergeCell ref="F9:K9"/>
    <mergeCell ref="F32:K32"/>
    <mergeCell ref="F10:K10"/>
    <mergeCell ref="F15:K15"/>
    <mergeCell ref="F20:K20"/>
    <mergeCell ref="F21:K21"/>
    <mergeCell ref="F23:K23"/>
  </mergeCells>
  <pageMargins left="0" right="0" top="0" bottom="0" header="0.19685039370078741" footer="0.31496062992125984"/>
  <pageSetup paperSize="9" scale="90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C1:R37"/>
  <sheetViews>
    <sheetView topLeftCell="C16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25.5" customHeight="1">
      <c r="C3" s="46" t="s">
        <v>68</v>
      </c>
      <c r="D3" s="46"/>
      <c r="E3" s="46"/>
      <c r="F3" s="46"/>
      <c r="G3" s="46"/>
      <c r="H3" s="46"/>
      <c r="I3" s="46"/>
      <c r="J3" s="46"/>
      <c r="K3" s="46"/>
    </row>
    <row r="4" spans="3:18" ht="12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6.75" hidden="1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C1:R36"/>
  <sheetViews>
    <sheetView topLeftCell="C16" workbookViewId="0">
      <selection activeCell="F6" sqref="F6:K32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7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 customHeight="1">
      <c r="C3" s="40" t="s">
        <v>57</v>
      </c>
      <c r="D3" s="41"/>
      <c r="E3" s="41"/>
      <c r="F3" s="41"/>
      <c r="G3" s="41"/>
      <c r="H3" s="41"/>
      <c r="I3" s="41"/>
      <c r="J3" s="41"/>
      <c r="K3" s="41"/>
      <c r="L3" s="9"/>
    </row>
    <row r="4" spans="3:18" ht="31.5" customHeight="1">
      <c r="C4" s="42"/>
      <c r="D4" s="42"/>
      <c r="E4" s="42"/>
      <c r="F4" s="42"/>
      <c r="G4" s="42"/>
      <c r="H4" s="42"/>
      <c r="I4" s="42"/>
      <c r="J4" s="42"/>
      <c r="K4" s="42"/>
      <c r="L4" s="30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3" t="s">
        <v>104</v>
      </c>
      <c r="G6" s="33" t="s">
        <v>104</v>
      </c>
      <c r="H6" s="25"/>
      <c r="I6" s="25"/>
      <c r="J6" s="26"/>
      <c r="K6" s="23" t="s">
        <v>43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105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104</v>
      </c>
      <c r="G8" s="33" t="s">
        <v>104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6" t="s">
        <v>105</v>
      </c>
      <c r="G9" s="37"/>
      <c r="H9" s="37"/>
      <c r="I9" s="37"/>
      <c r="J9" s="37"/>
      <c r="K9" s="38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104</v>
      </c>
      <c r="G11" s="33" t="s">
        <v>104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6" t="s">
        <v>106</v>
      </c>
      <c r="G15" s="37"/>
      <c r="H15" s="37"/>
      <c r="I15" s="37"/>
      <c r="J15" s="37"/>
      <c r="K15" s="38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103</v>
      </c>
      <c r="E16" s="4" t="s">
        <v>35</v>
      </c>
      <c r="F16" s="33" t="s">
        <v>104</v>
      </c>
      <c r="G16" s="33" t="s">
        <v>104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6" t="s">
        <v>105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104</v>
      </c>
      <c r="G22" s="33" t="s">
        <v>104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105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3" t="s">
        <v>104</v>
      </c>
      <c r="G24" s="33" t="s">
        <v>104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49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6" t="s">
        <v>106</v>
      </c>
      <c r="G32" s="37"/>
      <c r="H32" s="37"/>
      <c r="I32" s="37"/>
      <c r="J32" s="37"/>
      <c r="K32" s="38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19</v>
      </c>
      <c r="G33" s="8">
        <f>SUM(O6:O32)</f>
        <v>19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7:K7"/>
    <mergeCell ref="F9:K9"/>
    <mergeCell ref="F32:K32"/>
    <mergeCell ref="F10:K10"/>
    <mergeCell ref="F15:K15"/>
    <mergeCell ref="F20:K20"/>
    <mergeCell ref="F21:K21"/>
    <mergeCell ref="F23:K23"/>
  </mergeCells>
  <pageMargins left="0" right="0" top="0" bottom="0" header="0.19685039370078741" footer="0.31496062992125984"/>
  <pageSetup paperSize="9" scale="9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C1:R37"/>
  <sheetViews>
    <sheetView topLeftCell="C14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2" customHeight="1">
      <c r="C3" s="46" t="s">
        <v>69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93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30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70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31.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C1:R37"/>
  <sheetViews>
    <sheetView topLeftCell="C23" workbookViewId="0">
      <selection activeCell="J48" sqref="J48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71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33.7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H13" s="25"/>
      <c r="I13" s="33" t="s">
        <v>104</v>
      </c>
      <c r="J13" s="26"/>
      <c r="K13" s="1"/>
      <c r="N13" s="29">
        <f t="shared" si="0"/>
        <v>1</v>
      </c>
      <c r="O13" s="29">
        <f t="shared" si="0"/>
        <v>0</v>
      </c>
      <c r="P13" s="29">
        <f t="shared" si="0"/>
        <v>0</v>
      </c>
      <c r="Q13" s="29">
        <f>IF(I13:I39="+",1,0)</f>
        <v>1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18</v>
      </c>
      <c r="H34" s="8">
        <f>SUM(P7:P33)</f>
        <v>0</v>
      </c>
      <c r="I34" s="8">
        <f>SUM(Q7:Q33)</f>
        <v>1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C1:R37"/>
  <sheetViews>
    <sheetView topLeftCell="C14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72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28.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C1:R37"/>
  <sheetViews>
    <sheetView topLeftCell="C17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73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33.7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102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53.2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C1:R37"/>
  <sheetViews>
    <sheetView topLeftCell="C11" workbookViewId="0">
      <selection activeCell="N16" sqref="N1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80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25.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H9" s="25"/>
      <c r="I9" s="25"/>
      <c r="J9" s="33" t="s">
        <v>104</v>
      </c>
      <c r="K9" s="1"/>
      <c r="N9" s="29">
        <f t="shared" si="0"/>
        <v>1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>IF(J9:J35="+",1,0)</f>
        <v>1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79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54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6"/>
  <sheetViews>
    <sheetView topLeftCell="C12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59.25" customHeight="1">
      <c r="C3" s="40" t="s">
        <v>55</v>
      </c>
      <c r="D3" s="41"/>
      <c r="E3" s="41"/>
      <c r="F3" s="41"/>
      <c r="G3" s="41"/>
      <c r="H3" s="41"/>
      <c r="I3" s="41"/>
      <c r="J3" s="41"/>
      <c r="K3" s="41"/>
    </row>
    <row r="4" spans="3:18" ht="9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3.5" customHeight="1">
      <c r="C5" s="19" t="s">
        <v>44</v>
      </c>
      <c r="D5" s="31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3" t="s">
        <v>104</v>
      </c>
      <c r="G6" s="33" t="s">
        <v>104</v>
      </c>
      <c r="H6" s="25"/>
      <c r="I6" s="25"/>
      <c r="J6" s="26"/>
      <c r="K6" s="23" t="s">
        <v>43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105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104</v>
      </c>
      <c r="G8" s="33" t="s">
        <v>104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6" t="s">
        <v>105</v>
      </c>
      <c r="G9" s="37"/>
      <c r="H9" s="37"/>
      <c r="I9" s="37"/>
      <c r="J9" s="37"/>
      <c r="K9" s="38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104</v>
      </c>
      <c r="G11" s="33" t="s">
        <v>104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6" t="s">
        <v>106</v>
      </c>
      <c r="G15" s="37"/>
      <c r="H15" s="37"/>
      <c r="I15" s="37"/>
      <c r="J15" s="37"/>
      <c r="K15" s="38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103</v>
      </c>
      <c r="E16" s="4" t="s">
        <v>35</v>
      </c>
      <c r="F16" s="33" t="s">
        <v>104</v>
      </c>
      <c r="G16" s="33" t="s">
        <v>104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6" t="s">
        <v>105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104</v>
      </c>
      <c r="G22" s="33" t="s">
        <v>104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105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3" t="s">
        <v>104</v>
      </c>
      <c r="G24" s="33" t="s">
        <v>104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49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6" t="s">
        <v>106</v>
      </c>
      <c r="G32" s="37"/>
      <c r="H32" s="37"/>
      <c r="I32" s="37"/>
      <c r="J32" s="37"/>
      <c r="K32" s="38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19</v>
      </c>
      <c r="G33" s="8">
        <f>SUM(O6:O32)</f>
        <v>19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F21:K21"/>
    <mergeCell ref="F23:K23"/>
    <mergeCell ref="F32:K32"/>
    <mergeCell ref="C1:J1"/>
    <mergeCell ref="C2:K2"/>
    <mergeCell ref="C3:K4"/>
    <mergeCell ref="F7:K7"/>
    <mergeCell ref="F9:K9"/>
    <mergeCell ref="F10:K10"/>
    <mergeCell ref="F15:K15"/>
    <mergeCell ref="F20:K20"/>
  </mergeCells>
  <pageMargins left="0" right="0" top="0" bottom="0" header="0.19685039370078741" footer="0.31496062992125984"/>
  <pageSetup paperSize="9" scale="90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C1:R37"/>
  <sheetViews>
    <sheetView topLeftCell="C5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78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27.7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C1:R37"/>
  <sheetViews>
    <sheetView topLeftCell="C14" workbookViewId="0">
      <selection activeCell="I34" sqref="I34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77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72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H15" s="25"/>
      <c r="I15" s="33" t="s">
        <v>104</v>
      </c>
      <c r="J15" s="26"/>
      <c r="K15" s="1"/>
      <c r="N15" s="29">
        <f t="shared" si="0"/>
        <v>1</v>
      </c>
      <c r="O15" s="29">
        <f t="shared" si="0"/>
        <v>0</v>
      </c>
      <c r="P15" s="29">
        <f t="shared" si="0"/>
        <v>0</v>
      </c>
      <c r="Q15" s="29">
        <f>IF(I15:I41="+",1,0)</f>
        <v>1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H17" s="25"/>
      <c r="I17" s="33" t="s">
        <v>104</v>
      </c>
      <c r="J17" s="26"/>
      <c r="K17" s="1"/>
      <c r="N17" s="29">
        <f t="shared" si="0"/>
        <v>1</v>
      </c>
      <c r="O17" s="29">
        <f t="shared" si="0"/>
        <v>0</v>
      </c>
      <c r="P17" s="29">
        <f t="shared" si="0"/>
        <v>0</v>
      </c>
      <c r="Q17" s="29">
        <f>IF(I17:I43="+",1,0)</f>
        <v>1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H20" s="25"/>
      <c r="I20" s="33" t="s">
        <v>104</v>
      </c>
      <c r="J20" s="26"/>
      <c r="K20" s="1"/>
      <c r="N20" s="29">
        <f t="shared" si="0"/>
        <v>1</v>
      </c>
      <c r="O20" s="29">
        <f t="shared" si="0"/>
        <v>0</v>
      </c>
      <c r="P20" s="29">
        <f t="shared" si="0"/>
        <v>0</v>
      </c>
      <c r="Q20" s="29">
        <f>IF(I20:I46="+",1,0)</f>
        <v>1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16</v>
      </c>
      <c r="H34" s="8">
        <f>SUM(P7:P33)</f>
        <v>0</v>
      </c>
      <c r="I34" s="8">
        <f>SUM(Q7:Q33)</f>
        <v>3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C1:R37"/>
  <sheetViews>
    <sheetView topLeftCell="C17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76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70.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75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46.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C1:R37"/>
  <sheetViews>
    <sheetView topLeftCell="A2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74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48.7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C1:R37"/>
  <sheetViews>
    <sheetView topLeftCell="A3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87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43.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88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46.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89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47.2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C1:R37"/>
  <sheetViews>
    <sheetView topLeftCell="C2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90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48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C1:R37"/>
  <sheetViews>
    <sheetView topLeftCell="A11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84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87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6"/>
  <sheetViews>
    <sheetView topLeftCell="A13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96" customHeight="1">
      <c r="C3" s="43" t="s">
        <v>100</v>
      </c>
      <c r="D3" s="44"/>
      <c r="E3" s="44"/>
      <c r="F3" s="44"/>
      <c r="G3" s="44"/>
      <c r="H3" s="44"/>
      <c r="I3" s="44"/>
      <c r="J3" s="44"/>
      <c r="K3" s="44"/>
    </row>
    <row r="4" spans="3:18" ht="9" hidden="1" customHeight="1">
      <c r="C4" s="45"/>
      <c r="D4" s="45"/>
      <c r="E4" s="45"/>
      <c r="F4" s="45"/>
      <c r="G4" s="45"/>
      <c r="H4" s="45"/>
      <c r="I4" s="45"/>
      <c r="J4" s="45"/>
      <c r="K4" s="45"/>
    </row>
    <row r="5" spans="3:18" ht="43.5" customHeight="1">
      <c r="C5" s="19" t="s">
        <v>44</v>
      </c>
      <c r="D5" s="31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3" t="s">
        <v>104</v>
      </c>
      <c r="G6" s="33" t="s">
        <v>104</v>
      </c>
      <c r="H6" s="25"/>
      <c r="I6" s="25"/>
      <c r="J6" s="26"/>
      <c r="K6" s="23" t="s">
        <v>43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105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104</v>
      </c>
      <c r="G8" s="33" t="s">
        <v>104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6" t="s">
        <v>105</v>
      </c>
      <c r="G9" s="37"/>
      <c r="H9" s="37"/>
      <c r="I9" s="37"/>
      <c r="J9" s="37"/>
      <c r="K9" s="38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104</v>
      </c>
      <c r="G11" s="33" t="s">
        <v>104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6" t="s">
        <v>106</v>
      </c>
      <c r="G15" s="37"/>
      <c r="H15" s="37"/>
      <c r="I15" s="37"/>
      <c r="J15" s="37"/>
      <c r="K15" s="38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103</v>
      </c>
      <c r="E16" s="4" t="s">
        <v>35</v>
      </c>
      <c r="F16" s="33" t="s">
        <v>104</v>
      </c>
      <c r="G16" s="33" t="s">
        <v>104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6" t="s">
        <v>105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104</v>
      </c>
      <c r="G22" s="33" t="s">
        <v>104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105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3" t="s">
        <v>104</v>
      </c>
      <c r="G24" s="33" t="s">
        <v>104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49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6" t="s">
        <v>106</v>
      </c>
      <c r="G32" s="37"/>
      <c r="H32" s="37"/>
      <c r="I32" s="37"/>
      <c r="J32" s="37"/>
      <c r="K32" s="38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19</v>
      </c>
      <c r="G33" s="8">
        <f>SUM(O6:O32)</f>
        <v>19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7:K7"/>
    <mergeCell ref="F9:K9"/>
    <mergeCell ref="F32:K32"/>
    <mergeCell ref="F10:K10"/>
    <mergeCell ref="F15:K15"/>
    <mergeCell ref="F20:K20"/>
    <mergeCell ref="F21:K21"/>
    <mergeCell ref="F23:K23"/>
  </mergeCells>
  <pageMargins left="0" right="0" top="0" bottom="0" header="0.19685039370078741" footer="0.31496062992125984"/>
  <pageSetup paperSize="9" scale="85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C1:R37"/>
  <sheetViews>
    <sheetView topLeftCell="A2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85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84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86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44.2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C1:R37"/>
  <sheetViews>
    <sheetView topLeftCell="A11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83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50.2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C1:R37"/>
  <sheetViews>
    <sheetView topLeftCell="A11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82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44.2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C1:R37"/>
  <sheetViews>
    <sheetView topLeftCell="A17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81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68.2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C1:R37"/>
  <sheetViews>
    <sheetView topLeftCell="A2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99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66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C1:R37"/>
  <sheetViews>
    <sheetView topLeftCell="A2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98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66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97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68.2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C1:R37"/>
  <sheetViews>
    <sheetView topLeftCell="A2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96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65.2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95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72.7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6"/>
  <sheetViews>
    <sheetView topLeftCell="C12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59.25" customHeight="1">
      <c r="C3" s="40" t="s">
        <v>56</v>
      </c>
      <c r="D3" s="41"/>
      <c r="E3" s="41"/>
      <c r="F3" s="41"/>
      <c r="G3" s="41"/>
      <c r="H3" s="41"/>
      <c r="I3" s="41"/>
      <c r="J3" s="41"/>
      <c r="K3" s="41"/>
    </row>
    <row r="4" spans="3:18" ht="9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3.5" customHeight="1">
      <c r="C5" s="19" t="s">
        <v>44</v>
      </c>
      <c r="D5" s="31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3" t="s">
        <v>104</v>
      </c>
      <c r="G6" s="33" t="s">
        <v>104</v>
      </c>
      <c r="H6" s="25"/>
      <c r="I6" s="25"/>
      <c r="J6" s="26"/>
      <c r="K6" s="23" t="s">
        <v>43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105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104</v>
      </c>
      <c r="G8" s="33" t="s">
        <v>104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6" t="s">
        <v>105</v>
      </c>
      <c r="G9" s="37"/>
      <c r="H9" s="37"/>
      <c r="I9" s="37"/>
      <c r="J9" s="37"/>
      <c r="K9" s="38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104</v>
      </c>
      <c r="G11" s="33" t="s">
        <v>104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6" t="s">
        <v>106</v>
      </c>
      <c r="G15" s="37"/>
      <c r="H15" s="37"/>
      <c r="I15" s="37"/>
      <c r="J15" s="37"/>
      <c r="K15" s="38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103</v>
      </c>
      <c r="E16" s="4" t="s">
        <v>35</v>
      </c>
      <c r="F16" s="33" t="s">
        <v>104</v>
      </c>
      <c r="G16" s="33" t="s">
        <v>104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6" t="s">
        <v>105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104</v>
      </c>
      <c r="G22" s="33" t="s">
        <v>104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105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3" t="s">
        <v>104</v>
      </c>
      <c r="G24" s="33" t="s">
        <v>104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49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6" t="s">
        <v>106</v>
      </c>
      <c r="G32" s="37"/>
      <c r="H32" s="37"/>
      <c r="I32" s="37"/>
      <c r="J32" s="37"/>
      <c r="K32" s="38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19</v>
      </c>
      <c r="G33" s="8">
        <f>SUM(O6:O32)</f>
        <v>19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7:K7"/>
    <mergeCell ref="F9:K9"/>
    <mergeCell ref="F32:K32"/>
    <mergeCell ref="F10:K10"/>
    <mergeCell ref="F15:K15"/>
    <mergeCell ref="F20:K20"/>
    <mergeCell ref="F21:K21"/>
    <mergeCell ref="F23:K23"/>
  </mergeCells>
  <pageMargins left="0" right="0" top="0" bottom="0" header="0.19685039370078741" footer="0.31496062992125984"/>
  <pageSetup paperSize="9" scale="90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94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69.7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93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53.2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92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54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C1:R37"/>
  <sheetViews>
    <sheetView topLeftCell="A14" workbookViewId="0">
      <selection activeCell="F7" sqref="F7:K33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91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11.2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23" t="s">
        <v>43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105</v>
      </c>
      <c r="G8" s="37"/>
      <c r="H8" s="37"/>
      <c r="I8" s="37"/>
      <c r="J8" s="37"/>
      <c r="K8" s="38"/>
      <c r="N8" s="29">
        <f t="shared" ref="N8:R23" si="0">IF(F8:F34="+",1,0)</f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3" t="s">
        <v>104</v>
      </c>
      <c r="G9" s="33" t="s">
        <v>104</v>
      </c>
      <c r="H9" s="25"/>
      <c r="I9" s="25"/>
      <c r="J9" s="26"/>
      <c r="K9" s="1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6" t="s">
        <v>105</v>
      </c>
      <c r="G11" s="37"/>
      <c r="H11" s="37"/>
      <c r="I11" s="37"/>
      <c r="J11" s="37"/>
      <c r="K11" s="38"/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3" t="s">
        <v>104</v>
      </c>
      <c r="H15" s="25"/>
      <c r="I15" s="25"/>
      <c r="J15" s="33" t="s">
        <v>104</v>
      </c>
      <c r="K15" s="1"/>
      <c r="N15" s="29">
        <f t="shared" si="0"/>
        <v>1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>IF(J15:J41="+",1,0)</f>
        <v>1</v>
      </c>
    </row>
    <row r="16" spans="3:18" ht="24" customHeight="1">
      <c r="C16" s="2">
        <v>10</v>
      </c>
      <c r="D16" s="3" t="s">
        <v>36</v>
      </c>
      <c r="E16" s="4" t="s">
        <v>35</v>
      </c>
      <c r="F16" s="36" t="s">
        <v>106</v>
      </c>
      <c r="G16" s="37"/>
      <c r="H16" s="37"/>
      <c r="I16" s="37"/>
      <c r="J16" s="37"/>
      <c r="K16" s="38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11</v>
      </c>
      <c r="D17" s="3" t="s">
        <v>103</v>
      </c>
      <c r="E17" s="4" t="s">
        <v>35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3" t="s">
        <v>104</v>
      </c>
      <c r="G20" s="33" t="s">
        <v>104</v>
      </c>
      <c r="H20" s="25"/>
      <c r="I20" s="25"/>
      <c r="J20" s="26"/>
      <c r="K20" s="1"/>
      <c r="N20" s="29">
        <f t="shared" si="0"/>
        <v>1</v>
      </c>
      <c r="O20" s="29">
        <f t="shared" si="0"/>
        <v>1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6" t="s">
        <v>105</v>
      </c>
      <c r="G22" s="37"/>
      <c r="H22" s="37"/>
      <c r="I22" s="37"/>
      <c r="J22" s="37"/>
      <c r="K22" s="38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6" t="s">
        <v>105</v>
      </c>
      <c r="G24" s="37"/>
      <c r="H24" s="37"/>
      <c r="I24" s="37"/>
      <c r="J24" s="37"/>
      <c r="K24" s="38"/>
      <c r="N24" s="29">
        <f t="shared" ref="N24:R33" si="1">IF(F24:F50="+",1,0)</f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3" t="s">
        <v>104</v>
      </c>
      <c r="G32" s="33" t="s">
        <v>104</v>
      </c>
      <c r="H32" s="25"/>
      <c r="I32" s="25"/>
      <c r="J32" s="26"/>
      <c r="K32" s="1"/>
      <c r="N32" s="29">
        <f t="shared" si="1"/>
        <v>1</v>
      </c>
      <c r="O32" s="29">
        <f t="shared" si="1"/>
        <v>1</v>
      </c>
      <c r="P32" s="29">
        <f t="shared" si="1"/>
        <v>0</v>
      </c>
      <c r="Q32" s="29" t="s">
        <v>49</v>
      </c>
      <c r="R32" s="29">
        <f t="shared" si="1"/>
        <v>0</v>
      </c>
    </row>
    <row r="33" spans="3:18" ht="24" customHeight="1" thickBot="1">
      <c r="C33" s="27">
        <v>27</v>
      </c>
      <c r="D33" s="3" t="s">
        <v>8</v>
      </c>
      <c r="E33" s="4" t="s">
        <v>6</v>
      </c>
      <c r="F33" s="36" t="s">
        <v>106</v>
      </c>
      <c r="G33" s="37"/>
      <c r="H33" s="37"/>
      <c r="I33" s="37"/>
      <c r="J33" s="37"/>
      <c r="K33" s="38"/>
      <c r="N33" s="29">
        <f t="shared" si="1"/>
        <v>0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19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1">
    <mergeCell ref="C1:J1"/>
    <mergeCell ref="C2:K2"/>
    <mergeCell ref="C3:K5"/>
    <mergeCell ref="F8:K8"/>
    <mergeCell ref="F10:K10"/>
    <mergeCell ref="F33:K33"/>
    <mergeCell ref="F11:K11"/>
    <mergeCell ref="F16:K16"/>
    <mergeCell ref="F21:K21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C1:R35"/>
  <sheetViews>
    <sheetView topLeftCell="C16" workbookViewId="0">
      <selection activeCell="F5" sqref="F5:K31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>
      <c r="C3" s="14" t="s">
        <v>53</v>
      </c>
      <c r="D3" s="14"/>
      <c r="E3" s="28"/>
      <c r="F3" s="28"/>
      <c r="G3" s="28"/>
      <c r="H3" s="28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3" t="s">
        <v>104</v>
      </c>
      <c r="G5" s="33" t="s">
        <v>104</v>
      </c>
      <c r="H5" s="25"/>
      <c r="I5" s="25"/>
      <c r="J5" s="26"/>
      <c r="K5" s="23" t="s">
        <v>43</v>
      </c>
      <c r="N5" s="29">
        <f>IF(F5:F31="+",1,0)</f>
        <v>1</v>
      </c>
      <c r="O5" s="29">
        <f>IF(G5:G31="+",1,0)</f>
        <v>1</v>
      </c>
      <c r="P5" s="29">
        <f>IF(H5:H31="+",1,0)</f>
        <v>0</v>
      </c>
      <c r="Q5" s="29">
        <f>IF(I5:I31="+",1,0)</f>
        <v>0</v>
      </c>
      <c r="R5" s="29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6" t="s">
        <v>105</v>
      </c>
      <c r="G6" s="37"/>
      <c r="H6" s="37"/>
      <c r="I6" s="37"/>
      <c r="J6" s="37"/>
      <c r="K6" s="38"/>
      <c r="N6" s="29">
        <f t="shared" ref="N6:R21" si="0">IF(F6:F32="+",1,0)</f>
        <v>0</v>
      </c>
      <c r="O6" s="29">
        <f t="shared" si="0"/>
        <v>0</v>
      </c>
      <c r="P6" s="29">
        <f t="shared" si="0"/>
        <v>0</v>
      </c>
      <c r="Q6" s="29">
        <f t="shared" si="0"/>
        <v>0</v>
      </c>
      <c r="R6" s="29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1"/>
      <c r="N7" s="29">
        <f t="shared" si="0"/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6" t="s">
        <v>105</v>
      </c>
      <c r="G8" s="37"/>
      <c r="H8" s="37"/>
      <c r="I8" s="37"/>
      <c r="J8" s="37"/>
      <c r="K8" s="38"/>
      <c r="N8" s="29">
        <f t="shared" si="0"/>
        <v>0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6" t="s">
        <v>105</v>
      </c>
      <c r="G9" s="37"/>
      <c r="H9" s="37"/>
      <c r="I9" s="37"/>
      <c r="J9" s="37"/>
      <c r="K9" s="38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3" t="s">
        <v>104</v>
      </c>
      <c r="G10" s="33" t="s">
        <v>104</v>
      </c>
      <c r="H10" s="25"/>
      <c r="I10" s="25"/>
      <c r="J10" s="26"/>
      <c r="K10" s="1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3" t="s">
        <v>104</v>
      </c>
      <c r="G11" s="33" t="s">
        <v>104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9.25" customHeight="1">
      <c r="C13" s="2">
        <v>9</v>
      </c>
      <c r="D13" s="3" t="s">
        <v>29</v>
      </c>
      <c r="E13" s="4" t="s">
        <v>30</v>
      </c>
      <c r="F13" s="33" t="s">
        <v>104</v>
      </c>
      <c r="H13" s="25"/>
      <c r="I13" s="25"/>
      <c r="J13" s="33" t="s">
        <v>104</v>
      </c>
      <c r="K13" s="1"/>
      <c r="N13" s="29">
        <f t="shared" si="0"/>
        <v>1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1</v>
      </c>
    </row>
    <row r="14" spans="3:18" ht="24" customHeight="1">
      <c r="C14" s="2">
        <v>10</v>
      </c>
      <c r="D14" s="3" t="s">
        <v>36</v>
      </c>
      <c r="E14" s="4" t="s">
        <v>35</v>
      </c>
      <c r="F14" s="36" t="s">
        <v>106</v>
      </c>
      <c r="G14" s="37"/>
      <c r="H14" s="37"/>
      <c r="I14" s="37"/>
      <c r="J14" s="37"/>
      <c r="K14" s="38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11</v>
      </c>
      <c r="D15" s="3" t="s">
        <v>103</v>
      </c>
      <c r="E15" s="4" t="s">
        <v>35</v>
      </c>
      <c r="F15" s="33" t="s">
        <v>104</v>
      </c>
      <c r="G15" s="33" t="s">
        <v>104</v>
      </c>
      <c r="H15" s="25"/>
      <c r="I15" s="25"/>
      <c r="J15" s="26"/>
      <c r="K15" s="1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33" t="s">
        <v>104</v>
      </c>
      <c r="G16" s="33" t="s">
        <v>104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36" t="s">
        <v>105</v>
      </c>
      <c r="G19" s="37"/>
      <c r="H19" s="37"/>
      <c r="I19" s="37"/>
      <c r="J19" s="37"/>
      <c r="K19" s="38"/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6" t="s">
        <v>105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3" t="s">
        <v>104</v>
      </c>
      <c r="G21" s="33" t="s">
        <v>104</v>
      </c>
      <c r="H21" s="25"/>
      <c r="I21" s="25"/>
      <c r="J21" s="26"/>
      <c r="K21" s="1"/>
      <c r="N21" s="29">
        <f t="shared" si="0"/>
        <v>1</v>
      </c>
      <c r="O21" s="29">
        <f t="shared" si="0"/>
        <v>1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6" t="s">
        <v>105</v>
      </c>
      <c r="G22" s="37"/>
      <c r="H22" s="37"/>
      <c r="I22" s="37"/>
      <c r="J22" s="37"/>
      <c r="K22" s="38"/>
      <c r="N22" s="29">
        <f t="shared" ref="N22:R31" si="1">IF(F22:F48="+",1,0)</f>
        <v>0</v>
      </c>
      <c r="O22" s="29">
        <f t="shared" si="1"/>
        <v>0</v>
      </c>
      <c r="P22" s="29">
        <f t="shared" si="1"/>
        <v>0</v>
      </c>
      <c r="Q22" s="29">
        <f t="shared" si="1"/>
        <v>0</v>
      </c>
      <c r="R22" s="29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3" t="s">
        <v>104</v>
      </c>
      <c r="G23" s="33" t="s">
        <v>104</v>
      </c>
      <c r="H23" s="25"/>
      <c r="I23" s="25"/>
      <c r="J23" s="26"/>
      <c r="K23" s="1"/>
      <c r="N23" s="29">
        <f t="shared" si="1"/>
        <v>1</v>
      </c>
      <c r="O23" s="29">
        <f t="shared" si="1"/>
        <v>1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3" t="s">
        <v>104</v>
      </c>
      <c r="G24" s="33" t="s">
        <v>104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 t="s">
        <v>49</v>
      </c>
      <c r="R30" s="29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6" t="s">
        <v>106</v>
      </c>
      <c r="G31" s="37"/>
      <c r="H31" s="37"/>
      <c r="I31" s="37"/>
      <c r="J31" s="37"/>
      <c r="K31" s="38"/>
      <c r="N31" s="29">
        <f t="shared" si="1"/>
        <v>0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19</v>
      </c>
      <c r="G32" s="8">
        <f>SUM(O5:O31)</f>
        <v>18</v>
      </c>
      <c r="H32" s="8">
        <f>SUM(P5:P31)</f>
        <v>0</v>
      </c>
      <c r="I32" s="8">
        <f>SUM(Q5:Q31)</f>
        <v>0</v>
      </c>
      <c r="J32" s="16">
        <f>SUM(R5:R31)</f>
        <v>1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0">
    <mergeCell ref="C1:J1"/>
    <mergeCell ref="C2:K2"/>
    <mergeCell ref="F6:K6"/>
    <mergeCell ref="F8:K8"/>
    <mergeCell ref="F9:K9"/>
    <mergeCell ref="F14:K14"/>
    <mergeCell ref="F19:K19"/>
    <mergeCell ref="F20:K20"/>
    <mergeCell ref="F22:K22"/>
    <mergeCell ref="F31:K31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6"/>
  <sheetViews>
    <sheetView topLeftCell="C12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59.25" customHeight="1">
      <c r="C3" s="40" t="s">
        <v>101</v>
      </c>
      <c r="D3" s="41"/>
      <c r="E3" s="41"/>
      <c r="F3" s="41"/>
      <c r="G3" s="41"/>
      <c r="H3" s="41"/>
      <c r="I3" s="41"/>
      <c r="J3" s="41"/>
      <c r="K3" s="41"/>
    </row>
    <row r="4" spans="3:18" ht="9" hidden="1" customHeight="1">
      <c r="C4" s="42"/>
      <c r="D4" s="42"/>
      <c r="E4" s="42"/>
      <c r="F4" s="42"/>
      <c r="G4" s="42"/>
      <c r="H4" s="42"/>
      <c r="I4" s="42"/>
      <c r="J4" s="42"/>
      <c r="K4" s="42"/>
    </row>
    <row r="5" spans="3:18" ht="43.5" customHeight="1">
      <c r="C5" s="19" t="s">
        <v>44</v>
      </c>
      <c r="D5" s="31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3" t="s">
        <v>104</v>
      </c>
      <c r="G6" s="33" t="s">
        <v>104</v>
      </c>
      <c r="H6" s="25"/>
      <c r="I6" s="25"/>
      <c r="J6" s="26"/>
      <c r="K6" s="23" t="s">
        <v>43</v>
      </c>
      <c r="N6" s="29">
        <f>IF(F6:F32="+",1,0)</f>
        <v>1</v>
      </c>
      <c r="O6" s="29">
        <f>IF(G6:G32="+",1,0)</f>
        <v>1</v>
      </c>
      <c r="P6" s="29">
        <f>IF(H6:H32="+",1,0)</f>
        <v>0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105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104</v>
      </c>
      <c r="G8" s="33" t="s">
        <v>104</v>
      </c>
      <c r="H8" s="25"/>
      <c r="I8" s="25"/>
      <c r="J8" s="26"/>
      <c r="K8" s="1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6" t="s">
        <v>105</v>
      </c>
      <c r="G9" s="37"/>
      <c r="H9" s="37"/>
      <c r="I9" s="37"/>
      <c r="J9" s="37"/>
      <c r="K9" s="38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104</v>
      </c>
      <c r="G11" s="33" t="s">
        <v>104</v>
      </c>
      <c r="H11" s="25"/>
      <c r="I11" s="25"/>
      <c r="J11" s="26"/>
      <c r="K11" s="1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104</v>
      </c>
      <c r="G12" s="33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104</v>
      </c>
      <c r="G13" s="33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104</v>
      </c>
      <c r="G14" s="33" t="s">
        <v>104</v>
      </c>
      <c r="H14" s="25"/>
      <c r="I14" s="25"/>
      <c r="J14" s="26"/>
      <c r="K14" s="1"/>
      <c r="N14" s="29">
        <f t="shared" si="0"/>
        <v>1</v>
      </c>
      <c r="O14" s="29">
        <f t="shared" si="0"/>
        <v>1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6" t="s">
        <v>106</v>
      </c>
      <c r="G15" s="37"/>
      <c r="H15" s="37"/>
      <c r="I15" s="37"/>
      <c r="J15" s="37"/>
      <c r="K15" s="38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103</v>
      </c>
      <c r="E16" s="4" t="s">
        <v>35</v>
      </c>
      <c r="F16" s="33" t="s">
        <v>104</v>
      </c>
      <c r="G16" s="33" t="s">
        <v>104</v>
      </c>
      <c r="H16" s="25"/>
      <c r="I16" s="25"/>
      <c r="J16" s="26"/>
      <c r="K16" s="1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3" t="s">
        <v>104</v>
      </c>
      <c r="G17" s="33" t="s">
        <v>104</v>
      </c>
      <c r="H17" s="25"/>
      <c r="I17" s="25"/>
      <c r="J17" s="26"/>
      <c r="K17" s="1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104</v>
      </c>
      <c r="G18" s="33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104</v>
      </c>
      <c r="G19" s="33" t="s">
        <v>104</v>
      </c>
      <c r="H19" s="25"/>
      <c r="I19" s="25"/>
      <c r="J19" s="26"/>
      <c r="K19" s="1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6" t="s">
        <v>105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6" t="s">
        <v>105</v>
      </c>
      <c r="G21" s="37"/>
      <c r="H21" s="37"/>
      <c r="I21" s="37"/>
      <c r="J21" s="37"/>
      <c r="K21" s="38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104</v>
      </c>
      <c r="G22" s="33" t="s">
        <v>104</v>
      </c>
      <c r="H22" s="25"/>
      <c r="I22" s="25"/>
      <c r="J22" s="26"/>
      <c r="K22" s="1"/>
      <c r="N22" s="29">
        <f t="shared" si="0"/>
        <v>1</v>
      </c>
      <c r="O22" s="29">
        <f t="shared" si="0"/>
        <v>1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105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3" t="s">
        <v>104</v>
      </c>
      <c r="G24" s="33" t="s">
        <v>104</v>
      </c>
      <c r="H24" s="25"/>
      <c r="I24" s="25"/>
      <c r="J24" s="26"/>
      <c r="K24" s="1"/>
      <c r="N24" s="29">
        <f t="shared" si="1"/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104</v>
      </c>
      <c r="G25" s="33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3" t="s">
        <v>104</v>
      </c>
      <c r="G26" s="33" t="s">
        <v>104</v>
      </c>
      <c r="H26" s="25"/>
      <c r="I26" s="25"/>
      <c r="J26" s="26"/>
      <c r="K26" s="1"/>
      <c r="N26" s="29">
        <f t="shared" si="1"/>
        <v>1</v>
      </c>
      <c r="O26" s="29">
        <f t="shared" si="1"/>
        <v>1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104</v>
      </c>
      <c r="G27" s="33" t="s">
        <v>104</v>
      </c>
      <c r="H27" s="25"/>
      <c r="I27" s="25"/>
      <c r="J27" s="26"/>
      <c r="K27" s="1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104</v>
      </c>
      <c r="G28" s="33" t="s">
        <v>104</v>
      </c>
      <c r="H28" s="25"/>
      <c r="I28" s="25"/>
      <c r="J28" s="26"/>
      <c r="K28" s="1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104</v>
      </c>
      <c r="G29" s="33" t="s">
        <v>104</v>
      </c>
      <c r="H29" s="25"/>
      <c r="I29" s="25"/>
      <c r="J29" s="26"/>
      <c r="K29" s="1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104</v>
      </c>
      <c r="G30" s="33" t="s">
        <v>104</v>
      </c>
      <c r="H30" s="25"/>
      <c r="I30" s="25"/>
      <c r="J30" s="26"/>
      <c r="K30" s="1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104</v>
      </c>
      <c r="G31" s="33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49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6" t="s">
        <v>106</v>
      </c>
      <c r="G32" s="37"/>
      <c r="H32" s="37"/>
      <c r="I32" s="37"/>
      <c r="J32" s="37"/>
      <c r="K32" s="38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19</v>
      </c>
      <c r="G33" s="8">
        <f>SUM(O6:O32)</f>
        <v>19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1">
    <mergeCell ref="C1:J1"/>
    <mergeCell ref="C2:K2"/>
    <mergeCell ref="C3:K4"/>
    <mergeCell ref="F7:K7"/>
    <mergeCell ref="F9:K9"/>
    <mergeCell ref="F32:K32"/>
    <mergeCell ref="F10:K10"/>
    <mergeCell ref="F15:K15"/>
    <mergeCell ref="F20:K20"/>
    <mergeCell ref="F21:K21"/>
    <mergeCell ref="F23:K23"/>
  </mergeCells>
  <pageMargins left="0" right="0" top="0" bottom="0" header="0.19685039370078741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1:R36"/>
  <sheetViews>
    <sheetView topLeftCell="C12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>
      <c r="C3" s="14" t="s">
        <v>107</v>
      </c>
      <c r="D3" s="14"/>
      <c r="E3" s="28"/>
      <c r="F3" s="28"/>
      <c r="G3" s="28"/>
      <c r="H3" s="28"/>
    </row>
    <row r="4" spans="3:18" ht="18" customHeight="1">
      <c r="C4" s="32" t="s">
        <v>108</v>
      </c>
      <c r="D4" s="32"/>
      <c r="E4" s="32"/>
      <c r="F4" s="32"/>
      <c r="G4" s="32"/>
      <c r="H4" s="32"/>
      <c r="I4" s="32"/>
      <c r="J4" s="32"/>
      <c r="K4" s="32"/>
    </row>
    <row r="5" spans="3:18" ht="43.5" customHeight="1">
      <c r="C5" s="19" t="s">
        <v>44</v>
      </c>
      <c r="D5" s="31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3" t="s">
        <v>104</v>
      </c>
      <c r="G6" s="25"/>
      <c r="H6" s="25" t="s">
        <v>104</v>
      </c>
      <c r="I6" s="25"/>
      <c r="J6" s="26"/>
      <c r="K6" s="23" t="s">
        <v>43</v>
      </c>
      <c r="N6" s="29">
        <f>IF(F6:F32="+",1,0)</f>
        <v>1</v>
      </c>
      <c r="O6" s="29">
        <f>IF(G6:G32="+",1,0)</f>
        <v>0</v>
      </c>
      <c r="P6" s="29">
        <f>IF(H6:H32="+",1,0)</f>
        <v>1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105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104</v>
      </c>
      <c r="G8" s="24"/>
      <c r="H8" s="25" t="s">
        <v>104</v>
      </c>
      <c r="I8" s="25"/>
      <c r="J8" s="26"/>
      <c r="K8" s="1"/>
      <c r="N8" s="29">
        <f t="shared" si="0"/>
        <v>1</v>
      </c>
      <c r="O8" s="29">
        <f t="shared" si="0"/>
        <v>0</v>
      </c>
      <c r="P8" s="29">
        <f t="shared" si="0"/>
        <v>1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6" t="s">
        <v>105</v>
      </c>
      <c r="G9" s="37"/>
      <c r="H9" s="37"/>
      <c r="I9" s="37"/>
      <c r="J9" s="37"/>
      <c r="K9" s="38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104</v>
      </c>
      <c r="G11" s="24"/>
      <c r="H11" s="25" t="s">
        <v>104</v>
      </c>
      <c r="I11" s="25"/>
      <c r="J11" s="26"/>
      <c r="K11" s="1"/>
      <c r="N11" s="29">
        <f t="shared" si="0"/>
        <v>1</v>
      </c>
      <c r="O11" s="29">
        <f t="shared" si="0"/>
        <v>0</v>
      </c>
      <c r="P11" s="29">
        <f t="shared" si="0"/>
        <v>1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104</v>
      </c>
      <c r="G12" s="24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104</v>
      </c>
      <c r="G13" s="24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104</v>
      </c>
      <c r="G14" s="24"/>
      <c r="H14" s="25" t="s">
        <v>104</v>
      </c>
      <c r="I14" s="25"/>
      <c r="J14" s="26"/>
      <c r="K14" s="1"/>
      <c r="N14" s="29">
        <f t="shared" si="0"/>
        <v>1</v>
      </c>
      <c r="O14" s="29">
        <f t="shared" si="0"/>
        <v>0</v>
      </c>
      <c r="P14" s="29">
        <f t="shared" si="0"/>
        <v>1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6" t="s">
        <v>106</v>
      </c>
      <c r="G15" s="37"/>
      <c r="H15" s="37"/>
      <c r="I15" s="37"/>
      <c r="J15" s="37"/>
      <c r="K15" s="38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103</v>
      </c>
      <c r="E16" s="4" t="s">
        <v>35</v>
      </c>
      <c r="F16" s="33" t="s">
        <v>104</v>
      </c>
      <c r="G16" s="24"/>
      <c r="H16" s="25"/>
      <c r="I16" s="25" t="s">
        <v>104</v>
      </c>
      <c r="J16" s="26"/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1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3" t="s">
        <v>104</v>
      </c>
      <c r="G17" s="24"/>
      <c r="H17" s="25"/>
      <c r="I17" s="25" t="s">
        <v>104</v>
      </c>
      <c r="J17" s="26"/>
      <c r="K17" s="1"/>
      <c r="N17" s="29">
        <f t="shared" si="0"/>
        <v>1</v>
      </c>
      <c r="O17" s="29">
        <f t="shared" si="0"/>
        <v>0</v>
      </c>
      <c r="P17" s="29">
        <f t="shared" si="0"/>
        <v>0</v>
      </c>
      <c r="Q17" s="29">
        <f t="shared" si="0"/>
        <v>1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104</v>
      </c>
      <c r="G18" s="24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104</v>
      </c>
      <c r="G19" s="24"/>
      <c r="H19" s="25" t="s">
        <v>104</v>
      </c>
      <c r="I19" s="25"/>
      <c r="J19" s="26"/>
      <c r="K19" s="1"/>
      <c r="N19" s="29">
        <f t="shared" si="0"/>
        <v>1</v>
      </c>
      <c r="O19" s="29">
        <f t="shared" si="0"/>
        <v>0</v>
      </c>
      <c r="P19" s="29">
        <f t="shared" si="0"/>
        <v>1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6" t="s">
        <v>105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/>
      <c r="G21" s="24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104</v>
      </c>
      <c r="G22" s="24"/>
      <c r="H22" s="25" t="s">
        <v>104</v>
      </c>
      <c r="I22" s="25"/>
      <c r="J22" s="26"/>
      <c r="K22" s="1"/>
      <c r="N22" s="29">
        <f t="shared" si="0"/>
        <v>1</v>
      </c>
      <c r="O22" s="29">
        <f t="shared" si="0"/>
        <v>0</v>
      </c>
      <c r="P22" s="29">
        <f t="shared" si="0"/>
        <v>1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105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3" t="s">
        <v>104</v>
      </c>
      <c r="G24" s="24"/>
      <c r="H24" s="25" t="s">
        <v>104</v>
      </c>
      <c r="I24" s="25"/>
      <c r="J24" s="26"/>
      <c r="K24" s="1"/>
      <c r="N24" s="29">
        <f t="shared" si="1"/>
        <v>1</v>
      </c>
      <c r="O24" s="29">
        <f t="shared" si="1"/>
        <v>0</v>
      </c>
      <c r="P24" s="29">
        <f t="shared" si="1"/>
        <v>1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104</v>
      </c>
      <c r="G25" s="24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3" t="s">
        <v>104</v>
      </c>
      <c r="G26" s="24"/>
      <c r="H26" s="25" t="s">
        <v>104</v>
      </c>
      <c r="I26" s="25"/>
      <c r="J26" s="26"/>
      <c r="K26" s="1"/>
      <c r="N26" s="29">
        <f t="shared" si="1"/>
        <v>1</v>
      </c>
      <c r="O26" s="29">
        <f t="shared" si="1"/>
        <v>0</v>
      </c>
      <c r="P26" s="29">
        <f t="shared" si="1"/>
        <v>1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104</v>
      </c>
      <c r="G27" s="24"/>
      <c r="H27" s="25" t="s">
        <v>104</v>
      </c>
      <c r="I27" s="25"/>
      <c r="J27" s="26"/>
      <c r="K27" s="1"/>
      <c r="N27" s="29">
        <f t="shared" si="1"/>
        <v>1</v>
      </c>
      <c r="O27" s="29">
        <f t="shared" si="1"/>
        <v>0</v>
      </c>
      <c r="P27" s="29">
        <f t="shared" si="1"/>
        <v>1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104</v>
      </c>
      <c r="G28" s="24"/>
      <c r="H28" s="25" t="s">
        <v>104</v>
      </c>
      <c r="I28" s="25"/>
      <c r="J28" s="26"/>
      <c r="K28" s="1"/>
      <c r="N28" s="29">
        <f t="shared" si="1"/>
        <v>1</v>
      </c>
      <c r="O28" s="29">
        <f t="shared" si="1"/>
        <v>0</v>
      </c>
      <c r="P28" s="29">
        <f t="shared" si="1"/>
        <v>1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104</v>
      </c>
      <c r="G29" s="24"/>
      <c r="H29" s="25" t="s">
        <v>104</v>
      </c>
      <c r="I29" s="25"/>
      <c r="J29" s="26"/>
      <c r="K29" s="1"/>
      <c r="N29" s="29">
        <f t="shared" si="1"/>
        <v>1</v>
      </c>
      <c r="O29" s="29">
        <f t="shared" si="1"/>
        <v>0</v>
      </c>
      <c r="P29" s="29">
        <f t="shared" si="1"/>
        <v>1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104</v>
      </c>
      <c r="G30" s="24"/>
      <c r="H30" s="25" t="s">
        <v>104</v>
      </c>
      <c r="I30" s="25"/>
      <c r="J30" s="26"/>
      <c r="K30" s="1"/>
      <c r="N30" s="29">
        <f t="shared" si="1"/>
        <v>1</v>
      </c>
      <c r="O30" s="29">
        <f t="shared" si="1"/>
        <v>0</v>
      </c>
      <c r="P30" s="29">
        <f t="shared" si="1"/>
        <v>1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104</v>
      </c>
      <c r="G31" s="24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49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6" t="s">
        <v>106</v>
      </c>
      <c r="G32" s="37"/>
      <c r="H32" s="37"/>
      <c r="I32" s="37"/>
      <c r="J32" s="37"/>
      <c r="K32" s="38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19</v>
      </c>
      <c r="G33" s="8">
        <f>SUM(O6:O32)</f>
        <v>5</v>
      </c>
      <c r="H33" s="8">
        <f>SUM(P6:P32)</f>
        <v>12</v>
      </c>
      <c r="I33" s="8">
        <f>SUM(Q6:Q32)</f>
        <v>2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9">
    <mergeCell ref="F15:K15"/>
    <mergeCell ref="F20:K20"/>
    <mergeCell ref="F23:K23"/>
    <mergeCell ref="F32:K32"/>
    <mergeCell ref="C1:J1"/>
    <mergeCell ref="C2:K2"/>
    <mergeCell ref="F7:K7"/>
    <mergeCell ref="F9:K9"/>
    <mergeCell ref="F10:K10"/>
  </mergeCells>
  <pageMargins left="0" right="0" top="0" bottom="0" header="0.19685039370078741" footer="0.31496062992125984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C1:R36"/>
  <sheetViews>
    <sheetView topLeftCell="C12" workbookViewId="0">
      <selection activeCell="C1" sqref="C1:K36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140625" style="29" customWidth="1"/>
    <col min="10" max="10" width="7.140625" style="29" customWidth="1"/>
    <col min="11" max="11" width="12.140625" style="29" customWidth="1"/>
    <col min="12" max="16384" width="9.140625" style="29"/>
  </cols>
  <sheetData>
    <row r="1" spans="3:18" ht="18.75" customHeight="1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>
      <c r="C3" s="14" t="s">
        <v>109</v>
      </c>
      <c r="D3" s="14"/>
      <c r="E3" s="28"/>
      <c r="F3" s="28"/>
      <c r="G3" s="28"/>
      <c r="H3" s="28"/>
    </row>
    <row r="4" spans="3:18" ht="18" customHeight="1">
      <c r="C4" s="32" t="s">
        <v>108</v>
      </c>
      <c r="D4" s="32"/>
      <c r="E4" s="32"/>
      <c r="F4" s="34"/>
      <c r="G4" s="34"/>
      <c r="H4" s="34"/>
      <c r="I4" s="34"/>
      <c r="J4" s="34"/>
      <c r="K4" s="34"/>
    </row>
    <row r="5" spans="3:18" ht="43.5" customHeight="1">
      <c r="C5" s="19" t="s">
        <v>44</v>
      </c>
      <c r="D5" s="31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3" t="s">
        <v>104</v>
      </c>
      <c r="G6" s="25"/>
      <c r="H6" s="25" t="s">
        <v>104</v>
      </c>
      <c r="I6" s="25"/>
      <c r="J6" s="26"/>
      <c r="K6" s="23" t="s">
        <v>43</v>
      </c>
      <c r="N6" s="29">
        <f>IF(F6:F32="+",1,0)</f>
        <v>1</v>
      </c>
      <c r="O6" s="29">
        <f>IF(G6:G32="+",1,0)</f>
        <v>0</v>
      </c>
      <c r="P6" s="29">
        <f>IF(H6:H32="+",1,0)</f>
        <v>1</v>
      </c>
      <c r="Q6" s="29">
        <f>IF(I6:I32="+",1,0)</f>
        <v>0</v>
      </c>
      <c r="R6" s="29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105</v>
      </c>
      <c r="G7" s="37"/>
      <c r="H7" s="37"/>
      <c r="I7" s="37"/>
      <c r="J7" s="37"/>
      <c r="K7" s="38"/>
      <c r="N7" s="29">
        <f t="shared" ref="N7:R22" si="0">IF(F7:F33="+",1,0)</f>
        <v>0</v>
      </c>
      <c r="O7" s="29">
        <f t="shared" si="0"/>
        <v>0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3" t="s">
        <v>104</v>
      </c>
      <c r="G8" s="24"/>
      <c r="H8" s="25" t="s">
        <v>104</v>
      </c>
      <c r="I8" s="25"/>
      <c r="J8" s="26"/>
      <c r="K8" s="1"/>
      <c r="N8" s="29">
        <f t="shared" si="0"/>
        <v>1</v>
      </c>
      <c r="O8" s="29">
        <f t="shared" si="0"/>
        <v>0</v>
      </c>
      <c r="P8" s="29">
        <f t="shared" si="0"/>
        <v>1</v>
      </c>
      <c r="Q8" s="29">
        <f t="shared" si="0"/>
        <v>0</v>
      </c>
      <c r="R8" s="29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6" t="s">
        <v>105</v>
      </c>
      <c r="G9" s="37"/>
      <c r="H9" s="37"/>
      <c r="I9" s="37"/>
      <c r="J9" s="37"/>
      <c r="K9" s="38"/>
      <c r="N9" s="29">
        <f t="shared" si="0"/>
        <v>0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6" t="s">
        <v>105</v>
      </c>
      <c r="G10" s="37"/>
      <c r="H10" s="37"/>
      <c r="I10" s="37"/>
      <c r="J10" s="37"/>
      <c r="K10" s="38"/>
      <c r="N10" s="29">
        <f t="shared" si="0"/>
        <v>0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3" t="s">
        <v>104</v>
      </c>
      <c r="G11" s="24"/>
      <c r="H11" s="25" t="s">
        <v>104</v>
      </c>
      <c r="I11" s="25"/>
      <c r="J11" s="26"/>
      <c r="K11" s="1"/>
      <c r="N11" s="29">
        <f t="shared" si="0"/>
        <v>1</v>
      </c>
      <c r="O11" s="29">
        <f t="shared" si="0"/>
        <v>0</v>
      </c>
      <c r="P11" s="29">
        <f t="shared" si="0"/>
        <v>1</v>
      </c>
      <c r="Q11" s="29">
        <f t="shared" si="0"/>
        <v>0</v>
      </c>
      <c r="R11" s="29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3" t="s">
        <v>104</v>
      </c>
      <c r="G12" s="24" t="s">
        <v>104</v>
      </c>
      <c r="H12" s="25"/>
      <c r="I12" s="25"/>
      <c r="J12" s="26"/>
      <c r="K12" s="1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3" t="s">
        <v>104</v>
      </c>
      <c r="G13" s="24" t="s">
        <v>104</v>
      </c>
      <c r="H13" s="25"/>
      <c r="I13" s="25"/>
      <c r="J13" s="26"/>
      <c r="K13" s="1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3" t="s">
        <v>104</v>
      </c>
      <c r="G14" s="24"/>
      <c r="H14" s="25" t="s">
        <v>104</v>
      </c>
      <c r="I14" s="25"/>
      <c r="J14" s="26"/>
      <c r="K14" s="1"/>
      <c r="N14" s="29">
        <f t="shared" si="0"/>
        <v>1</v>
      </c>
      <c r="O14" s="29">
        <f t="shared" si="0"/>
        <v>0</v>
      </c>
      <c r="P14" s="29">
        <f t="shared" si="0"/>
        <v>1</v>
      </c>
      <c r="Q14" s="29">
        <f t="shared" si="0"/>
        <v>0</v>
      </c>
      <c r="R14" s="29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6" t="s">
        <v>106</v>
      </c>
      <c r="G15" s="37"/>
      <c r="H15" s="37"/>
      <c r="I15" s="37"/>
      <c r="J15" s="37"/>
      <c r="K15" s="38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2">
        <v>11</v>
      </c>
      <c r="D16" s="3" t="s">
        <v>103</v>
      </c>
      <c r="E16" s="4" t="s">
        <v>35</v>
      </c>
      <c r="F16" s="33" t="s">
        <v>104</v>
      </c>
      <c r="G16" s="24"/>
      <c r="H16" s="25"/>
      <c r="I16" s="25" t="s">
        <v>104</v>
      </c>
      <c r="J16" s="26"/>
      <c r="K16" s="1"/>
      <c r="N16" s="29">
        <f t="shared" si="0"/>
        <v>1</v>
      </c>
      <c r="O16" s="29">
        <f t="shared" si="0"/>
        <v>0</v>
      </c>
      <c r="P16" s="29">
        <f t="shared" si="0"/>
        <v>0</v>
      </c>
      <c r="Q16" s="29">
        <f t="shared" si="0"/>
        <v>1</v>
      </c>
      <c r="R16" s="29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3" t="s">
        <v>104</v>
      </c>
      <c r="G17" s="24"/>
      <c r="H17" s="25"/>
      <c r="I17" s="25" t="s">
        <v>104</v>
      </c>
      <c r="J17" s="26"/>
      <c r="K17" s="1"/>
      <c r="N17" s="29">
        <f t="shared" si="0"/>
        <v>1</v>
      </c>
      <c r="O17" s="29">
        <f t="shared" si="0"/>
        <v>0</v>
      </c>
      <c r="P17" s="29">
        <f t="shared" si="0"/>
        <v>0</v>
      </c>
      <c r="Q17" s="29">
        <f t="shared" si="0"/>
        <v>1</v>
      </c>
      <c r="R17" s="29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3" t="s">
        <v>104</v>
      </c>
      <c r="G18" s="24" t="s">
        <v>104</v>
      </c>
      <c r="H18" s="25"/>
      <c r="I18" s="25"/>
      <c r="J18" s="26"/>
      <c r="K18" s="1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3" t="s">
        <v>104</v>
      </c>
      <c r="G19" s="24"/>
      <c r="H19" s="25" t="s">
        <v>104</v>
      </c>
      <c r="I19" s="25"/>
      <c r="J19" s="26"/>
      <c r="K19" s="1"/>
      <c r="N19" s="29">
        <f t="shared" si="0"/>
        <v>1</v>
      </c>
      <c r="O19" s="29">
        <f t="shared" si="0"/>
        <v>0</v>
      </c>
      <c r="P19" s="29">
        <f t="shared" si="0"/>
        <v>1</v>
      </c>
      <c r="Q19" s="29">
        <f t="shared" si="0"/>
        <v>0</v>
      </c>
      <c r="R19" s="29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6" t="s">
        <v>105</v>
      </c>
      <c r="G20" s="37"/>
      <c r="H20" s="37"/>
      <c r="I20" s="37"/>
      <c r="J20" s="37"/>
      <c r="K20" s="38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3"/>
      <c r="G21" s="24"/>
      <c r="H21" s="25"/>
      <c r="I21" s="25"/>
      <c r="J21" s="26"/>
      <c r="K21" s="1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3" t="s">
        <v>104</v>
      </c>
      <c r="G22" s="24"/>
      <c r="H22" s="25" t="s">
        <v>104</v>
      </c>
      <c r="I22" s="25"/>
      <c r="J22" s="26"/>
      <c r="K22" s="1"/>
      <c r="N22" s="29">
        <f t="shared" si="0"/>
        <v>1</v>
      </c>
      <c r="O22" s="29">
        <f t="shared" si="0"/>
        <v>0</v>
      </c>
      <c r="P22" s="29">
        <f t="shared" si="0"/>
        <v>1</v>
      </c>
      <c r="Q22" s="29">
        <f t="shared" si="0"/>
        <v>0</v>
      </c>
      <c r="R22" s="29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6" t="s">
        <v>105</v>
      </c>
      <c r="G23" s="37"/>
      <c r="H23" s="37"/>
      <c r="I23" s="37"/>
      <c r="J23" s="37"/>
      <c r="K23" s="38"/>
      <c r="N23" s="29">
        <f t="shared" ref="N23:R32" si="1">IF(F23:F49="+",1,0)</f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3" t="s">
        <v>104</v>
      </c>
      <c r="G24" s="24"/>
      <c r="H24" s="25" t="s">
        <v>104</v>
      </c>
      <c r="I24" s="25"/>
      <c r="J24" s="26"/>
      <c r="K24" s="1"/>
      <c r="N24" s="29">
        <f t="shared" si="1"/>
        <v>1</v>
      </c>
      <c r="O24" s="29">
        <f t="shared" si="1"/>
        <v>0</v>
      </c>
      <c r="P24" s="29">
        <f t="shared" si="1"/>
        <v>1</v>
      </c>
      <c r="Q24" s="29">
        <f t="shared" si="1"/>
        <v>0</v>
      </c>
      <c r="R24" s="29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3" t="s">
        <v>104</v>
      </c>
      <c r="G25" s="24" t="s">
        <v>104</v>
      </c>
      <c r="H25" s="25"/>
      <c r="I25" s="25"/>
      <c r="J25" s="26"/>
      <c r="K25" s="1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3" t="s">
        <v>104</v>
      </c>
      <c r="G26" s="24"/>
      <c r="H26" s="25" t="s">
        <v>104</v>
      </c>
      <c r="I26" s="25"/>
      <c r="J26" s="26"/>
      <c r="K26" s="1"/>
      <c r="N26" s="29">
        <f t="shared" si="1"/>
        <v>1</v>
      </c>
      <c r="O26" s="29">
        <f t="shared" si="1"/>
        <v>0</v>
      </c>
      <c r="P26" s="29">
        <f t="shared" si="1"/>
        <v>1</v>
      </c>
      <c r="Q26" s="29">
        <f t="shared" si="1"/>
        <v>0</v>
      </c>
      <c r="R26" s="29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3" t="s">
        <v>104</v>
      </c>
      <c r="G27" s="24"/>
      <c r="H27" s="25" t="s">
        <v>104</v>
      </c>
      <c r="I27" s="25"/>
      <c r="J27" s="26"/>
      <c r="K27" s="1"/>
      <c r="N27" s="29">
        <f t="shared" si="1"/>
        <v>1</v>
      </c>
      <c r="O27" s="29">
        <f t="shared" si="1"/>
        <v>0</v>
      </c>
      <c r="P27" s="29">
        <f t="shared" si="1"/>
        <v>1</v>
      </c>
      <c r="Q27" s="29">
        <f t="shared" si="1"/>
        <v>0</v>
      </c>
      <c r="R27" s="29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3" t="s">
        <v>104</v>
      </c>
      <c r="G28" s="24"/>
      <c r="H28" s="25" t="s">
        <v>104</v>
      </c>
      <c r="I28" s="25"/>
      <c r="J28" s="26"/>
      <c r="K28" s="1"/>
      <c r="N28" s="29">
        <f t="shared" si="1"/>
        <v>1</v>
      </c>
      <c r="O28" s="29">
        <f t="shared" si="1"/>
        <v>0</v>
      </c>
      <c r="P28" s="29">
        <f t="shared" si="1"/>
        <v>1</v>
      </c>
      <c r="Q28" s="29">
        <f t="shared" si="1"/>
        <v>0</v>
      </c>
      <c r="R28" s="29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3" t="s">
        <v>104</v>
      </c>
      <c r="G29" s="24"/>
      <c r="H29" s="25" t="s">
        <v>104</v>
      </c>
      <c r="I29" s="25"/>
      <c r="J29" s="26"/>
      <c r="K29" s="1"/>
      <c r="N29" s="29">
        <f t="shared" si="1"/>
        <v>1</v>
      </c>
      <c r="O29" s="29">
        <f t="shared" si="1"/>
        <v>0</v>
      </c>
      <c r="P29" s="29">
        <f t="shared" si="1"/>
        <v>1</v>
      </c>
      <c r="Q29" s="29">
        <f t="shared" si="1"/>
        <v>0</v>
      </c>
      <c r="R29" s="29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3" t="s">
        <v>104</v>
      </c>
      <c r="G30" s="24"/>
      <c r="H30" s="25" t="s">
        <v>104</v>
      </c>
      <c r="I30" s="25"/>
      <c r="J30" s="26"/>
      <c r="K30" s="1"/>
      <c r="N30" s="29">
        <f t="shared" si="1"/>
        <v>1</v>
      </c>
      <c r="O30" s="29">
        <f t="shared" si="1"/>
        <v>0</v>
      </c>
      <c r="P30" s="29">
        <f t="shared" si="1"/>
        <v>1</v>
      </c>
      <c r="Q30" s="29">
        <f t="shared" si="1"/>
        <v>0</v>
      </c>
      <c r="R30" s="29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3" t="s">
        <v>104</v>
      </c>
      <c r="G31" s="24" t="s">
        <v>104</v>
      </c>
      <c r="H31" s="25"/>
      <c r="I31" s="25"/>
      <c r="J31" s="26"/>
      <c r="K31" s="1"/>
      <c r="N31" s="29">
        <f t="shared" si="1"/>
        <v>1</v>
      </c>
      <c r="O31" s="29">
        <f t="shared" si="1"/>
        <v>1</v>
      </c>
      <c r="P31" s="29">
        <f t="shared" si="1"/>
        <v>0</v>
      </c>
      <c r="Q31" s="29" t="s">
        <v>49</v>
      </c>
      <c r="R31" s="29">
        <f t="shared" si="1"/>
        <v>0</v>
      </c>
    </row>
    <row r="32" spans="3:18" ht="24" customHeight="1" thickBot="1">
      <c r="C32" s="27">
        <v>27</v>
      </c>
      <c r="D32" s="3" t="s">
        <v>8</v>
      </c>
      <c r="E32" s="4" t="s">
        <v>6</v>
      </c>
      <c r="F32" s="36" t="s">
        <v>106</v>
      </c>
      <c r="G32" s="37"/>
      <c r="H32" s="37"/>
      <c r="I32" s="37"/>
      <c r="J32" s="37"/>
      <c r="K32" s="38"/>
      <c r="N32" s="29">
        <f t="shared" si="1"/>
        <v>0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19</v>
      </c>
      <c r="G33" s="8">
        <f>SUM(O6:O32)</f>
        <v>5</v>
      </c>
      <c r="H33" s="8">
        <f>SUM(P6:P32)</f>
        <v>12</v>
      </c>
      <c r="I33" s="8">
        <f>SUM(Q6:Q32)</f>
        <v>2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9">
    <mergeCell ref="C1:J1"/>
    <mergeCell ref="C2:K2"/>
    <mergeCell ref="F7:K7"/>
    <mergeCell ref="F9:K9"/>
    <mergeCell ref="F32:K32"/>
    <mergeCell ref="F10:K10"/>
    <mergeCell ref="F15:K15"/>
    <mergeCell ref="F20:K20"/>
    <mergeCell ref="F23:K23"/>
  </mergeCells>
  <pageMargins left="0" right="0" top="0" bottom="0" header="0.19685039370078741" footer="0.31496062992125984"/>
  <pageSetup paperSize="9" scale="9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1:R35"/>
  <sheetViews>
    <sheetView topLeftCell="C11" workbookViewId="0">
      <selection activeCell="C1" sqref="C1:K3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51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>
      <c r="C3" s="14" t="s">
        <v>50</v>
      </c>
      <c r="D3" s="14"/>
      <c r="E3" s="28"/>
      <c r="F3" s="28"/>
      <c r="G3" s="28"/>
      <c r="H3" s="28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3" t="s">
        <v>104</v>
      </c>
      <c r="G5" s="33" t="s">
        <v>104</v>
      </c>
      <c r="H5" s="25"/>
      <c r="I5" s="25"/>
      <c r="J5" s="26"/>
      <c r="K5" s="23" t="s">
        <v>43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6" t="s">
        <v>105</v>
      </c>
      <c r="G6" s="37"/>
      <c r="H6" s="37"/>
      <c r="I6" s="37"/>
      <c r="J6" s="37"/>
      <c r="K6" s="38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3" t="s">
        <v>104</v>
      </c>
      <c r="G7" s="33" t="s">
        <v>104</v>
      </c>
      <c r="H7" s="25"/>
      <c r="I7" s="25"/>
      <c r="J7" s="26"/>
      <c r="K7" s="1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6" t="s">
        <v>105</v>
      </c>
      <c r="G8" s="37"/>
      <c r="H8" s="37"/>
      <c r="I8" s="37"/>
      <c r="J8" s="37"/>
      <c r="K8" s="38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6" t="s">
        <v>105</v>
      </c>
      <c r="G9" s="37"/>
      <c r="H9" s="37"/>
      <c r="I9" s="37"/>
      <c r="J9" s="37"/>
      <c r="K9" s="38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3" t="s">
        <v>104</v>
      </c>
      <c r="G10" s="33" t="s">
        <v>104</v>
      </c>
      <c r="H10" s="25"/>
      <c r="I10" s="25"/>
      <c r="J10" s="26"/>
      <c r="K10" s="1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3" t="s">
        <v>104</v>
      </c>
      <c r="G11" s="33" t="s">
        <v>104</v>
      </c>
      <c r="H11" s="25"/>
      <c r="I11" s="25"/>
      <c r="J11" s="26"/>
      <c r="K11" s="1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3" t="s">
        <v>104</v>
      </c>
      <c r="G12" s="33" t="s">
        <v>104</v>
      </c>
      <c r="H12" s="25"/>
      <c r="I12" s="25"/>
      <c r="J12" s="26"/>
      <c r="K12" s="1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3" t="s">
        <v>104</v>
      </c>
      <c r="G13" s="33" t="s">
        <v>104</v>
      </c>
      <c r="H13" s="25"/>
      <c r="I13" s="25"/>
      <c r="J13" s="26"/>
      <c r="K13" s="1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6" t="s">
        <v>106</v>
      </c>
      <c r="G14" s="37"/>
      <c r="H14" s="37"/>
      <c r="I14" s="37"/>
      <c r="J14" s="37"/>
      <c r="K14" s="38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2">
        <v>11</v>
      </c>
      <c r="D15" s="3" t="s">
        <v>103</v>
      </c>
      <c r="E15" s="4" t="s">
        <v>35</v>
      </c>
      <c r="F15" s="33" t="s">
        <v>104</v>
      </c>
      <c r="G15" s="33" t="s">
        <v>104</v>
      </c>
      <c r="H15" s="25"/>
      <c r="I15" s="25"/>
      <c r="J15" s="26"/>
      <c r="K15" s="1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33" t="s">
        <v>104</v>
      </c>
      <c r="G16" s="33" t="s">
        <v>104</v>
      </c>
      <c r="H16" s="25"/>
      <c r="I16" s="25"/>
      <c r="J16" s="26"/>
      <c r="K16" s="1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3" t="s">
        <v>104</v>
      </c>
      <c r="G17" s="33" t="s">
        <v>104</v>
      </c>
      <c r="H17" s="25"/>
      <c r="I17" s="25"/>
      <c r="J17" s="26"/>
      <c r="K17" s="1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3" t="s">
        <v>104</v>
      </c>
      <c r="G18" s="33" t="s">
        <v>104</v>
      </c>
      <c r="H18" s="25"/>
      <c r="I18" s="25"/>
      <c r="J18" s="26"/>
      <c r="K18" s="1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36" t="s">
        <v>105</v>
      </c>
      <c r="G19" s="37"/>
      <c r="H19" s="37"/>
      <c r="I19" s="37"/>
      <c r="J19" s="37"/>
      <c r="K19" s="38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6" t="s">
        <v>105</v>
      </c>
      <c r="G20" s="37"/>
      <c r="H20" s="37"/>
      <c r="I20" s="37"/>
      <c r="J20" s="37"/>
      <c r="K20" s="38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3" t="s">
        <v>104</v>
      </c>
      <c r="G21" s="33" t="s">
        <v>104</v>
      </c>
      <c r="H21" s="25"/>
      <c r="I21" s="25"/>
      <c r="J21" s="26"/>
      <c r="K21" s="1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6" t="s">
        <v>105</v>
      </c>
      <c r="G22" s="37"/>
      <c r="H22" s="37"/>
      <c r="I22" s="37"/>
      <c r="J22" s="37"/>
      <c r="K22" s="38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3" t="s">
        <v>104</v>
      </c>
      <c r="G23" s="33" t="s">
        <v>104</v>
      </c>
      <c r="H23" s="25"/>
      <c r="I23" s="25"/>
      <c r="J23" s="26"/>
      <c r="K23" s="1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3" t="s">
        <v>104</v>
      </c>
      <c r="G24" s="33" t="s">
        <v>104</v>
      </c>
      <c r="H24" s="25"/>
      <c r="I24" s="25"/>
      <c r="J24" s="26"/>
      <c r="K24" s="1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3" t="s">
        <v>104</v>
      </c>
      <c r="G25" s="33" t="s">
        <v>104</v>
      </c>
      <c r="H25" s="25"/>
      <c r="I25" s="25"/>
      <c r="J25" s="26"/>
      <c r="K25" s="1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3" t="s">
        <v>104</v>
      </c>
      <c r="G26" s="33" t="s">
        <v>104</v>
      </c>
      <c r="H26" s="25"/>
      <c r="I26" s="25"/>
      <c r="J26" s="26"/>
      <c r="K26" s="1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3" t="s">
        <v>104</v>
      </c>
      <c r="G27" s="33" t="s">
        <v>104</v>
      </c>
      <c r="H27" s="25"/>
      <c r="I27" s="25"/>
      <c r="J27" s="26"/>
      <c r="K27" s="1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3" t="s">
        <v>104</v>
      </c>
      <c r="G28" s="33" t="s">
        <v>104</v>
      </c>
      <c r="H28" s="25"/>
      <c r="I28" s="25"/>
      <c r="J28" s="26"/>
      <c r="K28" s="1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3" t="s">
        <v>104</v>
      </c>
      <c r="G29" s="33" t="s">
        <v>104</v>
      </c>
      <c r="H29" s="25"/>
      <c r="I29" s="25"/>
      <c r="J29" s="26"/>
      <c r="K29" s="1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3" t="s">
        <v>104</v>
      </c>
      <c r="G30" s="33" t="s">
        <v>104</v>
      </c>
      <c r="H30" s="25"/>
      <c r="I30" s="25"/>
      <c r="J30" s="26"/>
      <c r="K30" s="1"/>
      <c r="N30">
        <f t="shared" si="1"/>
        <v>1</v>
      </c>
      <c r="O30">
        <f t="shared" si="1"/>
        <v>1</v>
      </c>
      <c r="P30">
        <f t="shared" si="1"/>
        <v>0</v>
      </c>
      <c r="Q30" t="s">
        <v>49</v>
      </c>
      <c r="R30">
        <f t="shared" si="1"/>
        <v>0</v>
      </c>
    </row>
    <row r="31" spans="3:18" ht="24" customHeight="1" thickBot="1">
      <c r="C31" s="27">
        <v>27</v>
      </c>
      <c r="D31" s="3" t="s">
        <v>8</v>
      </c>
      <c r="E31" s="4" t="s">
        <v>6</v>
      </c>
      <c r="F31" s="36" t="s">
        <v>106</v>
      </c>
      <c r="G31" s="37"/>
      <c r="H31" s="37"/>
      <c r="I31" s="37"/>
      <c r="J31" s="37"/>
      <c r="K31" s="38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19</v>
      </c>
      <c r="G32" s="8">
        <f>SUM(O5:O31)</f>
        <v>19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0">
    <mergeCell ref="C1:J1"/>
    <mergeCell ref="C2:K2"/>
    <mergeCell ref="F6:K6"/>
    <mergeCell ref="F8:K8"/>
    <mergeCell ref="F9:K9"/>
    <mergeCell ref="F14:K14"/>
    <mergeCell ref="F19:K19"/>
    <mergeCell ref="F20:K20"/>
    <mergeCell ref="F22:K22"/>
    <mergeCell ref="F31:K31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54</vt:i4>
      </vt:variant>
    </vt:vector>
  </HeadingPairs>
  <TitlesOfParts>
    <vt:vector size="54" baseType="lpstr">
      <vt:lpstr>відкрити сесію</vt:lpstr>
      <vt:lpstr>про внесен.в пор.денн.</vt:lpstr>
      <vt:lpstr>про внесен.в пор.денн. (2)</vt:lpstr>
      <vt:lpstr>про внесен.в пор.денн. (3)</vt:lpstr>
      <vt:lpstr>про внесен.в пор.денн. (4)</vt:lpstr>
      <vt:lpstr>про внесен.в пор.денн. (5)</vt:lpstr>
      <vt:lpstr>про зняття2</vt:lpstr>
      <vt:lpstr>про зняття 4 </vt:lpstr>
      <vt:lpstr>пор денний</vt:lpstr>
      <vt:lpstr>1 штатний</vt:lpstr>
      <vt:lpstr>2прем.</vt:lpstr>
      <vt:lpstr>3прем.голова </vt:lpstr>
      <vt:lpstr>4 прем.секрет.</vt:lpstr>
      <vt:lpstr>5прогр.культ. </vt:lpstr>
      <vt:lpstr>6 прог. житло-комун</vt:lpstr>
      <vt:lpstr>7 прог.благоустрою</vt:lpstr>
      <vt:lpstr>8 прог.сміття</vt:lpstr>
      <vt:lpstr>9 прог.житл.фонд</vt:lpstr>
      <vt:lpstr>А-1-48 фін підтримка</vt:lpstr>
      <vt:lpstr>А-2-48 соц захист</vt:lpstr>
      <vt:lpstr>10 зміни в бюджет</vt:lpstr>
      <vt:lpstr>А-3-48 внесен.змін</vt:lpstr>
      <vt:lpstr>А-4-48 інвентариз.</vt:lpstr>
      <vt:lpstr>А-5-48 Лозинськ.</vt:lpstr>
      <vt:lpstr>11 втановл.меж</vt:lpstr>
      <vt:lpstr>12 у власність</vt:lpstr>
      <vt:lpstr>13 спільн.суміс.</vt:lpstr>
      <vt:lpstr>14 внесен.змін</vt:lpstr>
      <vt:lpstr>15припин.шикун</vt:lpstr>
      <vt:lpstr>16 оренда</vt:lpstr>
      <vt:lpstr>17 психінтернат</vt:lpstr>
      <vt:lpstr>18 Кім</vt:lpstr>
      <vt:lpstr>19 Ліцей</vt:lpstr>
      <vt:lpstr>20 школа 2</vt:lpstr>
      <vt:lpstr>21 школа 4</vt:lpstr>
      <vt:lpstr>22 школа 3</vt:lpstr>
      <vt:lpstr>23 школа 3.2</vt:lpstr>
      <vt:lpstr>24 школа 5</vt:lpstr>
      <vt:lpstr>25 внесен.змін Сичевська</vt:lpstr>
      <vt:lpstr>26 зміни Сичевська</vt:lpstr>
      <vt:lpstr>27 Луцький</vt:lpstr>
      <vt:lpstr>28 Сірант юр адреса</vt:lpstr>
      <vt:lpstr>29 затверд.Бжезовський</vt:lpstr>
      <vt:lpstr>30 затверд.Ярликова</vt:lpstr>
      <vt:lpstr>31 затверд.Котюк</vt:lpstr>
      <vt:lpstr>32 затвердж.Големб.</vt:lpstr>
      <vt:lpstr>33 затверд.Золотаревич</vt:lpstr>
      <vt:lpstr>34 затверд.Музиченко</vt:lpstr>
      <vt:lpstr>35 затверд. Лубківський</vt:lpstr>
      <vt:lpstr>36 затверд.Юрченко</vt:lpstr>
      <vt:lpstr>37 затверд.Юрченко</vt:lpstr>
      <vt:lpstr>38 затверд.Дудник</vt:lpstr>
      <vt:lpstr>39 розгляд АТО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Вера</cp:lastModifiedBy>
  <cp:lastPrinted>2019-12-17T13:41:30Z</cp:lastPrinted>
  <dcterms:created xsi:type="dcterms:W3CDTF">2016-03-24T06:40:49Z</dcterms:created>
  <dcterms:modified xsi:type="dcterms:W3CDTF">2019-12-17T13:42:00Z</dcterms:modified>
</cp:coreProperties>
</file>