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810" activeTab="0"/>
  </bookViews>
  <sheets>
    <sheet name="Лист1 (2)" sheetId="1" r:id="rId1"/>
  </sheets>
  <definedNames>
    <definedName name="_xlnm.Print_Titles" localSheetId="0">'Лист1 (2)'!$9:$13</definedName>
    <definedName name="_xlnm.Print_Area" localSheetId="0">'Лист1 (2)'!$A$1:$Q$171</definedName>
  </definedNames>
  <calcPr fullCalcOnLoad="1"/>
</workbook>
</file>

<file path=xl/sharedStrings.xml><?xml version="1.0" encoding="utf-8"?>
<sst xmlns="http://schemas.openxmlformats.org/spreadsheetml/2006/main" count="483" uniqueCount="363">
  <si>
    <t>Додаток №3</t>
  </si>
  <si>
    <t>Загальний фонд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</si>
  <si>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</si>
  <si>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</si>
  <si>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</si>
  <si>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</si>
  <si>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</si>
  <si>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</si>
  <si>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0100000</t>
  </si>
  <si>
    <t>0110000</t>
  </si>
  <si>
    <t>0111</t>
  </si>
  <si>
    <t>0829</t>
  </si>
  <si>
    <t>0731</t>
  </si>
  <si>
    <t>1070</t>
  </si>
  <si>
    <t>1040</t>
  </si>
  <si>
    <t>1030</t>
  </si>
  <si>
    <t>0810</t>
  </si>
  <si>
    <t>0133</t>
  </si>
  <si>
    <t>0910</t>
  </si>
  <si>
    <t>0921</t>
  </si>
  <si>
    <t>0960</t>
  </si>
  <si>
    <t>0990</t>
  </si>
  <si>
    <t>1060</t>
  </si>
  <si>
    <t>1010</t>
  </si>
  <si>
    <t>1020</t>
  </si>
  <si>
    <t>1090</t>
  </si>
  <si>
    <t>0824</t>
  </si>
  <si>
    <t>0828</t>
  </si>
  <si>
    <t>Надання субсидій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</si>
  <si>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</si>
  <si>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</si>
  <si>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</si>
  <si>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</si>
  <si>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</si>
  <si>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допомоги при усиновленні дитини</t>
  </si>
  <si>
    <t>Надання державної соціальної допомоги малозабезпеченим сім`ям</t>
  </si>
  <si>
    <t>Багатопрофільна стаціонарна медична допомога населенню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</si>
  <si>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</si>
  <si>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Утримання та навчально-тренувальна робота комунальних дитячо-юнацьких спортивних шкіл</t>
  </si>
  <si>
    <t>2010</t>
  </si>
  <si>
    <t>5011</t>
  </si>
  <si>
    <t>5031</t>
  </si>
  <si>
    <t xml:space="preserve">Інші заходи та заклади молодіжної політики </t>
  </si>
  <si>
    <t>Проведення навчально-тренувальних зборів і змагань з олімпійських видів спорту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</si>
  <si>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</si>
  <si>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</si>
  <si>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0180</t>
  </si>
  <si>
    <t>Програми і  централізовані заходи у галузі охорони здоров"я</t>
  </si>
  <si>
    <t>1013160</t>
  </si>
  <si>
    <t>0110150</t>
  </si>
  <si>
    <t>0150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</si>
  <si>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</si>
  <si>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0110180</t>
  </si>
  <si>
    <t>Інша діяльність у сфері державного управління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</si>
  <si>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</si>
  <si>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</si>
  <si>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0212140</t>
  </si>
  <si>
    <t>2140</t>
  </si>
  <si>
    <t>3133</t>
  </si>
  <si>
    <t>0600000</t>
  </si>
  <si>
    <t>0610000</t>
  </si>
  <si>
    <t>0611010</t>
  </si>
  <si>
    <t>Надання дошкільної освіти</t>
  </si>
  <si>
    <t>0613220</t>
  </si>
  <si>
    <t>3220</t>
  </si>
  <si>
    <t>Забезпечення належних умов для виховання та розвитку дітей-сиріт і дітей, позбавлених батьківського піклування у дитячих будинках сімейного типу, прийомних сімях, в сім"ях патронатного вихователя, надання допомоги дітям сиротам та дітям, позбавленим батьківського піклування, яким виповнюється 18 років</t>
  </si>
  <si>
    <t>0615031</t>
  </si>
  <si>
    <t>0800000</t>
  </si>
  <si>
    <t>0810000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</si>
  <si>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</si>
  <si>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</si>
  <si>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</si>
  <si>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0813021</t>
  </si>
  <si>
    <t>Надання пільгна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</si>
  <si>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</si>
  <si>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</si>
  <si>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0813041</t>
  </si>
  <si>
    <t>0813043</t>
  </si>
  <si>
    <t>0813044</t>
  </si>
  <si>
    <t>0813045</t>
  </si>
  <si>
    <t>0813046</t>
  </si>
  <si>
    <t>0813047</t>
  </si>
  <si>
    <t>0813104</t>
  </si>
  <si>
    <t>1000000</t>
  </si>
  <si>
    <t>1010000</t>
  </si>
  <si>
    <t>1014030</t>
  </si>
  <si>
    <t>4030</t>
  </si>
  <si>
    <t>Забезпечення діяльності бібліотек</t>
  </si>
  <si>
    <t>1014040</t>
  </si>
  <si>
    <t>4040</t>
  </si>
  <si>
    <t>Забезпечення діяльності музеїв і виставок</t>
  </si>
  <si>
    <t>1014060</t>
  </si>
  <si>
    <t>4060</t>
  </si>
  <si>
    <t>Забезпечення діяльності палаців і будинків культури, клубів, центрів дозвілля  та інших клубних закладів</t>
  </si>
  <si>
    <t>1015011</t>
  </si>
  <si>
    <t>3700000</t>
  </si>
  <si>
    <t>3710000</t>
  </si>
  <si>
    <t>8700</t>
  </si>
  <si>
    <t>0813230</t>
  </si>
  <si>
    <t>3230</t>
  </si>
  <si>
    <t>1013133</t>
  </si>
  <si>
    <t>Забезпечення діяльності інших закладів у сфері освіти</t>
  </si>
  <si>
    <t>0813242</t>
  </si>
  <si>
    <t>3242</t>
  </si>
  <si>
    <t>Інші заходи у сфері соціального захисту і соціального забезпечення</t>
  </si>
  <si>
    <t>1014081</t>
  </si>
  <si>
    <t>4081</t>
  </si>
  <si>
    <t>Забезпечення діяльності інших закладів в галузі культури і мистецтва</t>
  </si>
  <si>
    <t>0813042</t>
  </si>
  <si>
    <t>3042</t>
  </si>
  <si>
    <t>Надання тимчасової державної допомоги дітям</t>
  </si>
  <si>
    <t>3081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</si>
  <si>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</si>
  <si>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</si>
  <si>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</si>
  <si>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</si>
  <si>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0813083</t>
  </si>
  <si>
    <t>3083</t>
  </si>
  <si>
    <t>0813084</t>
  </si>
  <si>
    <t>3084</t>
  </si>
  <si>
    <t>0313085</t>
  </si>
  <si>
    <t>3085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</si>
  <si>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</si>
  <si>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І чи ІІ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</si>
  <si>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</si>
  <si>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інваліднісю І групи, а також за особою, яка досягла 80-річного віку</t>
  </si>
  <si>
    <t>0611070</t>
  </si>
  <si>
    <t>0922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</si>
  <si>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портебують корекції фізичного та (або) розумового розвитку</t>
  </si>
  <si>
    <t>0726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</si>
  <si>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</si>
  <si>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</si>
  <si>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</si>
  <si>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Разом</t>
  </si>
  <si>
    <t>УСЬОГО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</si>
  <si>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</si>
  <si>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Виплата державної соціальної допомоги на дітей-сиріт та дітей позбавлених батьківського піклування, у дитячих будинках сімейного типу та прийомних сім"ях,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 та оплата послуг із здійснення патронату над дитиною та виплата соціальної допомоги на утримання дитини в сім"ї патронатного вихователя, підтримка малих групових будинків</t>
  </si>
  <si>
    <t>0219800</t>
  </si>
  <si>
    <t>9800</t>
  </si>
  <si>
    <t>Субвенція з місцевого бюджету державному бюджету на виконання на виконання програм соціально-економічного розвитку регіонів</t>
  </si>
  <si>
    <t>3719770</t>
  </si>
  <si>
    <t>9770</t>
  </si>
  <si>
    <t>Інші субвенції з місцевого бюджету</t>
  </si>
  <si>
    <t>0213140</t>
  </si>
  <si>
    <t>3140</t>
  </si>
  <si>
    <t>Інші програми та заходи у сфері освіти</t>
  </si>
  <si>
    <t>0813087</t>
  </si>
  <si>
    <t>3087</t>
  </si>
  <si>
    <t>Надання допомоги на дітей, які виховуються у багатодітних сім"ях</t>
  </si>
  <si>
    <t>3719800</t>
  </si>
  <si>
    <t>Субвенція з місцевого бюджету державному бюджету на виконання  програм соціально-економічного розвитку регіонів</t>
  </si>
  <si>
    <t>3719750</t>
  </si>
  <si>
    <t>9750</t>
  </si>
  <si>
    <t>Субвенція з місцевого бюджету на співфінансування інвестиційних проектів</t>
  </si>
  <si>
    <t>3719510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</si>
  <si>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</si>
  <si>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</si>
  <si>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0813221</t>
  </si>
  <si>
    <t>3221</t>
  </si>
  <si>
    <t>Грошова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</t>
  </si>
  <si>
    <t>0217367</t>
  </si>
  <si>
    <t>7367</t>
  </si>
  <si>
    <t>0490</t>
  </si>
  <si>
    <t>Виконання інвестиційних проектів в рамках реалізації заходів, спрямованих на розвиток системи охорони здоров"я у сільській місцевості</t>
  </si>
  <si>
    <t>0813049</t>
  </si>
  <si>
    <t>3049</t>
  </si>
  <si>
    <t>Відшкодування послуг з догляду за дитиною до трьох років "муніципальна няня"</t>
  </si>
  <si>
    <t>0816083</t>
  </si>
  <si>
    <t>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</si>
  <si>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</si>
  <si>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</si>
  <si>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(код бюджету)</t>
  </si>
  <si>
    <t>3719110</t>
  </si>
  <si>
    <t>9110</t>
  </si>
  <si>
    <t>Реверсна дотація</t>
  </si>
  <si>
    <t>Надання позашкільної освіти закладами позашкільної, заходи із позашкільної роботи з дітьми</t>
  </si>
  <si>
    <t>до рішення Сквирської міської ради</t>
  </si>
  <si>
    <t>"Про бюджет Сквирської міської територіальної громади на 2021 рік"</t>
  </si>
  <si>
    <t>РОЗПОДІЛ</t>
  </si>
  <si>
    <t>видатків бюджету Сквирської міської територіальної громади на 2021 рік"</t>
  </si>
  <si>
    <t>Сквирська міська рада (головний розпорядник)</t>
  </si>
  <si>
    <t>Сквирська міська рада (відповідальний виконавець)</t>
  </si>
  <si>
    <t>0112010</t>
  </si>
  <si>
    <t>0112111</t>
  </si>
  <si>
    <r>
      <t xml:space="preserve">Відділ  освіти Сквирської міської ради </t>
    </r>
    <r>
      <rPr>
        <b/>
        <i/>
        <sz val="10"/>
        <rFont val="Times New Roman"/>
        <family val="1"/>
      </rPr>
      <t>(головний розпорядник)</t>
    </r>
  </si>
  <si>
    <r>
      <t xml:space="preserve">Відділ освіти Сквирської міської ради </t>
    </r>
    <r>
      <rPr>
        <b/>
        <i/>
        <sz val="10"/>
        <rFont val="Times New Roman"/>
        <family val="1"/>
      </rPr>
      <t>(відповідальний виконавець)</t>
    </r>
  </si>
  <si>
    <r>
      <t xml:space="preserve">Відділ праці, соціального захисту та соціального забезпечення Сквирської міської ради </t>
    </r>
    <r>
      <rPr>
        <b/>
        <i/>
        <sz val="10"/>
        <rFont val="Times New Roman"/>
        <family val="1"/>
      </rPr>
      <t>(головний розпорядник)</t>
    </r>
  </si>
  <si>
    <r>
      <t xml:space="preserve">Відділ праці, соціального захисту та соціального забезпечення Сквирської міської ради </t>
    </r>
    <r>
      <rPr>
        <b/>
        <i/>
        <sz val="10"/>
        <rFont val="Times New Roman"/>
        <family val="1"/>
      </rPr>
      <t>(відповідальний виконавець)</t>
    </r>
  </si>
  <si>
    <r>
      <t xml:space="preserve">Відділ культури, молоді і спорту  Сквирської міської ради </t>
    </r>
    <r>
      <rPr>
        <b/>
        <i/>
        <sz val="10"/>
        <rFont val="Times New Roman"/>
        <family val="1"/>
      </rPr>
      <t>(головний розпорядник)</t>
    </r>
  </si>
  <si>
    <t>Відділ культури, молоді і спорту  Сквирської міської ради (відповідальний виконавець)</t>
  </si>
  <si>
    <t>1200000</t>
  </si>
  <si>
    <t>1210000</t>
  </si>
  <si>
    <t>1210004</t>
  </si>
  <si>
    <t>1216014</t>
  </si>
  <si>
    <t>6014</t>
  </si>
  <si>
    <t>0620</t>
  </si>
  <si>
    <t>Забезпечення збору та вивезення сміття і відходів</t>
  </si>
  <si>
    <t>6030</t>
  </si>
  <si>
    <t>1216030</t>
  </si>
  <si>
    <t>0117130</t>
  </si>
  <si>
    <t>7130</t>
  </si>
  <si>
    <t>0421</t>
  </si>
  <si>
    <t>Здійснення заходів із землеустрою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</si>
  <si>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</si>
  <si>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</si>
  <si>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</si>
  <si>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0118340</t>
  </si>
  <si>
    <t>8340</t>
  </si>
  <si>
    <t>0540</t>
  </si>
  <si>
    <t>Природоохоронні заходи за рахунок цільових фондів</t>
  </si>
  <si>
    <t>0117461</t>
  </si>
  <si>
    <t>0116040</t>
  </si>
  <si>
    <t>6040</t>
  </si>
  <si>
    <t>Заходи, пов"язані з поліпшенням питної води</t>
  </si>
  <si>
    <t>0117370</t>
  </si>
  <si>
    <t>7370</t>
  </si>
  <si>
    <t>Реалізація інших заходів щодо соціально-економічного розвитку територій</t>
  </si>
  <si>
    <t>0813032</t>
  </si>
  <si>
    <t>3032</t>
  </si>
  <si>
    <t>Надання пільг окремим категоріям громадян з оплати послуг зв"язку</t>
  </si>
  <si>
    <t>3031</t>
  </si>
  <si>
    <t>0813031</t>
  </si>
  <si>
    <t>Надання інших пільг окремим категоріям громадян відповідно до законодавства</t>
  </si>
  <si>
    <t>Валентина ЛЕВІЦЬКА</t>
  </si>
  <si>
    <t>0727</t>
  </si>
  <si>
    <t>Організація благоустрою населених пунктів</t>
  </si>
  <si>
    <t>Фінансове управління Сквирської міської ради  (головний розпорядник)</t>
  </si>
  <si>
    <t>Фінансове управління Сквирської міської ради  (відповідальний виконавець)</t>
  </si>
  <si>
    <t>Програма фінансового забезпечення представницьких витрат та інших видатків, пов"язаних з діяльністю Сквирської міської ради на 2021-2025 роки</t>
  </si>
  <si>
    <t>Програма розвитку архівної справи на 2021 рік</t>
  </si>
  <si>
    <t>Програма управління комунального майна Сквирської територіальної громади на 2021-2025 роки</t>
  </si>
  <si>
    <t>Програма комунального майна Сквирської міської територіальної громади на 2021-2025 роки</t>
  </si>
  <si>
    <r>
      <t xml:space="preserve">Відділ капітального будівництва, комунальної власності та житлово-комунального господарства  Сквирської міської ради </t>
    </r>
    <r>
      <rPr>
        <b/>
        <i/>
        <sz val="10"/>
        <rFont val="Times New Roman"/>
        <family val="1"/>
      </rPr>
      <t>(головний розпорядник)</t>
    </r>
  </si>
  <si>
    <r>
      <t xml:space="preserve">Відділ капітального будівництва, комунальної власності та житлово-комунального господарства  Сквирської міської ради </t>
    </r>
    <r>
      <rPr>
        <b/>
        <i/>
        <sz val="10"/>
        <rFont val="Times New Roman"/>
        <family val="1"/>
      </rPr>
      <t>(відповідальний виконавець)</t>
    </r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</si>
  <si>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</si>
  <si>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</si>
  <si>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</si>
  <si>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0112144</t>
  </si>
  <si>
    <t>2144</t>
  </si>
  <si>
    <t>0763</t>
  </si>
  <si>
    <t>Централізовані заходи з лікування хворих на цукровий та нецукровий діабет</t>
  </si>
  <si>
    <t>ОХОРОНА ЗДОРОВ"Я</t>
  </si>
  <si>
    <t>ДЕРЖАВНЕ УПРАВЛІННЯ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</si>
  <si>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</si>
  <si>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</si>
  <si>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</si>
  <si>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</si>
  <si>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</si>
  <si>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</si>
  <si>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0100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</si>
  <si>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</si>
  <si>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</si>
  <si>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 головного розпорядника коштів місцевого бюджету / 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</si>
  <si>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(грн.)</t>
  </si>
  <si>
    <t>ОСВІТА</t>
  </si>
  <si>
    <t>0611021</t>
  </si>
  <si>
    <t>1021</t>
  </si>
  <si>
    <t>Надання загальної середньої освіти закладами загальної середньої освіти</t>
  </si>
  <si>
    <t>0611024</t>
  </si>
  <si>
    <t>1024</t>
  </si>
  <si>
    <t>0611031</t>
  </si>
  <si>
    <t>1031</t>
  </si>
  <si>
    <t>0611034</t>
  </si>
  <si>
    <t>1034</t>
  </si>
  <si>
    <t>0611141</t>
  </si>
  <si>
    <t>1141</t>
  </si>
  <si>
    <t>0611142</t>
  </si>
  <si>
    <t>1142</t>
  </si>
  <si>
    <t>0611152</t>
  </si>
  <si>
    <t>1152</t>
  </si>
  <si>
    <t>Забезпечення  діяльності інклюзивно-ресурсних центрів за рахунок освітньої субвенції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</si>
  <si>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</si>
  <si>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</si>
  <si>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</si>
  <si>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5000</t>
  </si>
  <si>
    <t>ФІЗИЧНА КУЛЬТУРА І СПОРТ</t>
  </si>
  <si>
    <t>3000</t>
  </si>
  <si>
    <t>СОЦІАЛЬНИЙ ЗАХИСТ ТА СОЦІАЛЬНЕ ЗАБЕЗПЕЧЕННЯ</t>
  </si>
  <si>
    <t>1000</t>
  </si>
  <si>
    <t>1011080</t>
  </si>
  <si>
    <t>1080</t>
  </si>
  <si>
    <t>4000</t>
  </si>
  <si>
    <t>КУЛЬТУРА І МИСТЕЦТВО</t>
  </si>
  <si>
    <t>РЕЗЕРВНИЙ ФОНД</t>
  </si>
  <si>
    <t>8710</t>
  </si>
  <si>
    <t>Резервний фонд місцевого бюджету</t>
  </si>
  <si>
    <t>9000</t>
  </si>
  <si>
    <t>МІЖБЮДЖЕТНІ ТРАНСФЕРТИ</t>
  </si>
  <si>
    <t>Х</t>
  </si>
  <si>
    <t>від 22.12.2020 року № 31-3-VІІІ</t>
  </si>
  <si>
    <t>0611160</t>
  </si>
  <si>
    <t>1160</t>
  </si>
  <si>
    <t>Забезпечення діяльності центрів професійного розвитку педагогічних працівників</t>
  </si>
  <si>
    <t>2000</t>
  </si>
  <si>
    <t>0812144</t>
  </si>
  <si>
    <t>1216090</t>
  </si>
  <si>
    <t>6090</t>
  </si>
  <si>
    <t>0640</t>
  </si>
  <si>
    <t>Інша діяльність у сфері житлово-комунального господарства</t>
  </si>
  <si>
    <t>1218340</t>
  </si>
  <si>
    <t>1216040</t>
  </si>
  <si>
    <t>3718710</t>
  </si>
  <si>
    <t>1217370</t>
  </si>
  <si>
    <t>1217368</t>
  </si>
  <si>
    <t>7368</t>
  </si>
  <si>
    <t>Виконання інвестиційних проектів за рахунок субвенцій з інших бюджетів</t>
  </si>
  <si>
    <t>0813140</t>
  </si>
  <si>
    <t>0813133</t>
  </si>
  <si>
    <t>1018220</t>
  </si>
  <si>
    <t>8220</t>
  </si>
  <si>
    <t>0380</t>
  </si>
  <si>
    <t>Заходи та роботи з мобілізаційної підготовки місцевого значення</t>
  </si>
  <si>
    <t>1216071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</si>
  <si>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</si>
  <si>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економічних витрат на їх виробництво (надання)</t>
  </si>
  <si>
    <t>1217220</t>
  </si>
  <si>
    <t>7220</t>
  </si>
  <si>
    <t>0432</t>
  </si>
  <si>
    <t>Газифікація населених пунктів</t>
  </si>
  <si>
    <t>1217321</t>
  </si>
  <si>
    <t>7321</t>
  </si>
  <si>
    <t>0443</t>
  </si>
  <si>
    <t>Будівництво освітніх установ та закладів</t>
  </si>
  <si>
    <t>1217324</t>
  </si>
  <si>
    <t>7324</t>
  </si>
  <si>
    <t>Будівництво установ та закладів культури</t>
  </si>
  <si>
    <t>МІСЬКИЙ ГОЛОВА</t>
  </si>
  <si>
    <t>0813160</t>
  </si>
  <si>
    <t xml:space="preserve">Надання соціальних гарантій фізичним особам, які надають соціальні послуги громадянам похилого віку, сосбам з інвалідністю, дітям з інвалідністю, хворим, які не здатні до самообслуговування і потребують </t>
  </si>
  <si>
    <t>Субвенція з місцевого бюджету державному бюджету на виконання програм соціально-економічного розвитку регіонів</t>
  </si>
  <si>
    <t>1018410</t>
  </si>
  <si>
    <t>8410</t>
  </si>
  <si>
    <t>0830</t>
  </si>
  <si>
    <t>Фінансова підтримка засобів масової інформації</t>
  </si>
  <si>
    <t>0611151</t>
  </si>
  <si>
    <t>1151</t>
  </si>
  <si>
    <t>Забезпечення  діяльності інклюзивно-ресурсних центрів за рахунок коштів місцевого бюджету</t>
  </si>
  <si>
    <t>1217461</t>
  </si>
  <si>
    <t>0611181</t>
  </si>
  <si>
    <t>0611182</t>
  </si>
  <si>
    <t>1181</t>
  </si>
  <si>
    <t>1182</t>
  </si>
  <si>
    <t>Співфінансування заходів, що реалізується за рахунок субвенції з державного бюджету місцевим бюджетам на забезпечення якісної, сучасної та доступної загальної середньої освіти «Нова українська школа»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</si>
  <si>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</si>
  <si>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</si>
  <si>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</si>
  <si>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потребами»</t>
  </si>
  <si>
    <t>1217330</t>
  </si>
  <si>
    <t>7330</t>
  </si>
  <si>
    <t>Будівництво інших обєктів комунальної власності</t>
  </si>
  <si>
    <t>1217325</t>
  </si>
  <si>
    <t>7325</t>
  </si>
  <si>
    <t>Будівництво споруд, установ та закладів фізичної культури і спорту</t>
  </si>
  <si>
    <t>1217363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</si>
  <si>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</si>
  <si>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</si>
  <si>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0617321</t>
  </si>
  <si>
    <t>Надання спеціалізованої освіти мистецькими школами</t>
  </si>
  <si>
    <t>(у редакції до рішення від 27.10.2021 року №02-14-VІІІ)</t>
  </si>
  <si>
    <t>0611061</t>
  </si>
  <si>
    <t>1061</t>
  </si>
  <si>
    <t>01000</t>
  </si>
  <si>
    <t>1211061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</si>
</sst>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000"/>
    <numFmt numFmtId="182" formatCode="0.0"/>
    <numFmt numFmtId="183" formatCode="_-* #,##0.000\ _г_р_н_._-;\-* #,##0.000\ _г_р_н_._-;_-* &quot;-&quot;??\ _г_р_н_._-;_-@_-"/>
    <numFmt numFmtId="184" formatCode="_-* #,##0.0\ _г_р_н_._-;\-* #,##0.0\ _г_р_н_._-;_-* &quot;-&quot;??\ _г_р_н_._-;_-@_-"/>
    <numFmt numFmtId="185" formatCode="_-* #,##0.0\ _г_р_н_._-;\-* #,##0.0\ _г_р_н_._-;_-* &quot;-&quot;?\ _г_р_н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\ &quot;₴&quot;"/>
    <numFmt numFmtId="191" formatCode="#,##0.00\ _₴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 quotePrefix="1">
      <alignment vertical="center" wrapText="1"/>
    </xf>
    <xf numFmtId="0" fontId="1" fillId="0" borderId="10" xfId="0" applyFont="1" applyBorder="1" applyAlignment="1" quotePrefix="1">
      <alignment horizontal="center" vertical="center" wrapText="1"/>
    </xf>
    <xf numFmtId="180" fontId="1" fillId="0" borderId="10" xfId="0" applyNumberFormat="1" applyFont="1" applyBorder="1" applyAlignment="1" quotePrefix="1">
      <alignment horizontal="center" vertical="center" wrapText="1"/>
    </xf>
    <xf numFmtId="180" fontId="1" fillId="0" borderId="10" xfId="0" applyNumberFormat="1" applyFont="1" applyBorder="1" applyAlignment="1">
      <alignment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80" fontId="2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 quotePrefix="1">
      <alignment horizontal="center" vertical="center" wrapText="1"/>
    </xf>
    <xf numFmtId="180" fontId="2" fillId="0" borderId="10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 quotePrefix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2" fontId="1" fillId="0" borderId="0" xfId="0" applyNumberFormat="1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left" vertical="center" wrapText="1"/>
    </xf>
    <xf numFmtId="180" fontId="1" fillId="0" borderId="10" xfId="0" applyNumberFormat="1" applyFont="1" applyBorder="1" applyAlignment="1">
      <alignment horizontal="left" vertical="center" wrapText="1"/>
    </xf>
    <xf numFmtId="180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0" fontId="45" fillId="0" borderId="0" xfId="0" applyFont="1" applyAlignment="1">
      <alignment wrapText="1"/>
    </xf>
    <xf numFmtId="4" fontId="1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191" fontId="8" fillId="0" borderId="10" xfId="0" applyNumberFormat="1" applyFont="1" applyFill="1" applyBorder="1" applyAlignment="1">
      <alignment horizontal="center" vertical="center" wrapText="1"/>
    </xf>
    <xf numFmtId="191" fontId="9" fillId="0" borderId="10" xfId="0" applyNumberFormat="1" applyFont="1" applyFill="1" applyBorder="1" applyAlignment="1">
      <alignment horizontal="center" vertical="center" wrapText="1"/>
    </xf>
    <xf numFmtId="191" fontId="8" fillId="0" borderId="11" xfId="0" applyNumberFormat="1" applyFont="1" applyFill="1" applyBorder="1" applyAlignment="1">
      <alignment horizontal="center" vertical="center" wrapText="1"/>
    </xf>
    <xf numFmtId="191" fontId="8" fillId="0" borderId="12" xfId="0" applyNumberFormat="1" applyFont="1" applyFill="1" applyBorder="1" applyAlignment="1">
      <alignment horizontal="center" vertical="center" wrapText="1"/>
    </xf>
    <xf numFmtId="191" fontId="8" fillId="0" borderId="13" xfId="0" applyNumberFormat="1" applyFont="1" applyFill="1" applyBorder="1" applyAlignment="1">
      <alignment horizontal="center" vertical="center" wrapText="1"/>
    </xf>
    <xf numFmtId="191" fontId="1" fillId="0" borderId="10" xfId="0" applyNumberFormat="1" applyFont="1" applyFill="1" applyBorder="1" applyAlignment="1">
      <alignment horizontal="center" vertical="center" wrapText="1"/>
    </xf>
    <xf numFmtId="191" fontId="2" fillId="0" borderId="10" xfId="0" applyNumberFormat="1" applyFont="1" applyFill="1" applyBorder="1" applyAlignment="1">
      <alignment horizontal="center" vertical="center" wrapText="1"/>
    </xf>
    <xf numFmtId="191" fontId="9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80" fontId="1" fillId="33" borderId="10" xfId="0" applyNumberFormat="1" applyFont="1" applyFill="1" applyBorder="1" applyAlignment="1">
      <alignment vertical="center" wrapText="1"/>
    </xf>
    <xf numFmtId="191" fontId="8" fillId="33" borderId="10" xfId="0" applyNumberFormat="1" applyFont="1" applyFill="1" applyBorder="1" applyAlignment="1">
      <alignment horizontal="center" vertical="center" wrapText="1"/>
    </xf>
    <xf numFmtId="191" fontId="1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190" fontId="8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191" fontId="8" fillId="0" borderId="12" xfId="0" applyNumberFormat="1" applyFont="1" applyFill="1" applyBorder="1" applyAlignment="1">
      <alignment horizontal="center" vertical="center" wrapText="1"/>
    </xf>
    <xf numFmtId="191" fontId="8" fillId="0" borderId="13" xfId="0" applyNumberFormat="1" applyFont="1" applyFill="1" applyBorder="1" applyAlignment="1">
      <alignment horizontal="center" vertical="center" wrapText="1"/>
    </xf>
    <xf numFmtId="191" fontId="9" fillId="0" borderId="12" xfId="0" applyNumberFormat="1" applyFont="1" applyFill="1" applyBorder="1" applyAlignment="1">
      <alignment horizontal="center" vertical="center" wrapText="1"/>
    </xf>
    <xf numFmtId="191" fontId="9" fillId="0" borderId="13" xfId="0" applyNumberFormat="1" applyFont="1" applyFill="1" applyBorder="1" applyAlignment="1">
      <alignment horizontal="center" vertical="center" wrapText="1"/>
    </xf>
    <xf numFmtId="191" fontId="8" fillId="33" borderId="12" xfId="0" applyNumberFormat="1" applyFont="1" applyFill="1" applyBorder="1" applyAlignment="1">
      <alignment horizontal="center" vertical="center" wrapText="1"/>
    </xf>
    <xf numFmtId="191" fontId="8" fillId="33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7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24"/>
  <sheetViews>
    <sheetView tabSelected="1" zoomScale="110" zoomScaleNormal="110" zoomScalePageLayoutView="0" workbookViewId="0" topLeftCell="A1">
      <pane xSplit="4" ySplit="13" topLeftCell="E152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K139" sqref="K139"/>
    </sheetView>
  </sheetViews>
  <sheetFormatPr defaultColWidth="9.00390625" defaultRowHeight="12.75"/>
  <cols>
    <col min="1" max="1" width="8.25390625" style="0" customWidth="1"/>
    <col min="2" max="2" width="7.625" style="0" customWidth="1"/>
    <col min="3" max="3" width="6.00390625" style="0" customWidth="1"/>
    <col min="4" max="4" width="37.75390625" style="0" customWidth="1"/>
    <col min="5" max="5" width="14.75390625" style="0" customWidth="1"/>
    <col min="6" max="6" width="15.625" style="0" customWidth="1"/>
    <col min="7" max="7" width="14.75390625" style="0" customWidth="1"/>
    <col min="8" max="8" width="13.75390625" style="0" customWidth="1"/>
    <col min="9" max="9" width="14.125" style="0" customWidth="1"/>
    <col min="10" max="10" width="14.25390625" style="0" customWidth="1"/>
    <col min="11" max="11" width="13.625" style="0" customWidth="1"/>
    <col min="12" max="12" width="13.25390625" style="0" customWidth="1"/>
    <col min="13" max="13" width="11.125" style="0" customWidth="1"/>
    <col min="14" max="14" width="11.25390625" style="0" customWidth="1"/>
    <col min="15" max="15" width="13.625" style="0" customWidth="1"/>
    <col min="16" max="16" width="11.625" style="0" customWidth="1"/>
    <col min="17" max="17" width="3.375" style="0" customWidth="1"/>
  </cols>
  <sheetData>
    <row r="1" spans="14:17" s="1" customFormat="1" ht="12.75">
      <c r="N1" s="74" t="s">
        <v>0</v>
      </c>
      <c r="O1" s="74"/>
      <c r="P1" s="74"/>
      <c r="Q1" s="74"/>
    </row>
    <row r="2" spans="14:17" s="1" customFormat="1" ht="12.75">
      <c r="N2" s="74" t="s">
        <v>176</v>
      </c>
      <c r="O2" s="74"/>
      <c r="P2" s="74"/>
      <c r="Q2" s="74"/>
    </row>
    <row r="3" spans="6:17" s="1" customFormat="1" ht="12.75">
      <c r="F3" s="46"/>
      <c r="M3" s="74" t="s">
        <v>289</v>
      </c>
      <c r="N3" s="74"/>
      <c r="O3" s="74"/>
      <c r="P3" s="74"/>
      <c r="Q3" s="74"/>
    </row>
    <row r="4" spans="10:17" s="1" customFormat="1" ht="12.75">
      <c r="J4" s="74" t="s">
        <v>177</v>
      </c>
      <c r="K4" s="74"/>
      <c r="L4" s="74"/>
      <c r="M4" s="74"/>
      <c r="N4" s="74"/>
      <c r="O4" s="74"/>
      <c r="P4" s="74"/>
      <c r="Q4" s="74"/>
    </row>
    <row r="5" spans="1:17" s="1" customFormat="1" ht="12.75">
      <c r="A5" s="11"/>
      <c r="B5" s="11"/>
      <c r="C5" s="11"/>
      <c r="D5" s="11"/>
      <c r="E5" s="70" t="s">
        <v>178</v>
      </c>
      <c r="F5" s="70"/>
      <c r="G5" s="70"/>
      <c r="H5" s="70"/>
      <c r="I5" s="70"/>
      <c r="J5" s="38"/>
      <c r="K5" s="74" t="s">
        <v>358</v>
      </c>
      <c r="L5" s="74"/>
      <c r="M5" s="74"/>
      <c r="N5" s="74"/>
      <c r="O5" s="74"/>
      <c r="P5" s="74"/>
      <c r="Q5" s="74"/>
    </row>
    <row r="6" spans="1:17" s="1" customFormat="1" ht="12.75">
      <c r="A6" s="70" t="s">
        <v>179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1:17" s="1" customFormat="1" ht="12.75">
      <c r="A7" s="35"/>
      <c r="B7" s="70">
        <v>10561000000</v>
      </c>
      <c r="C7" s="70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</row>
    <row r="8" spans="1:17" s="1" customFormat="1" ht="12.75">
      <c r="A8" s="35"/>
      <c r="B8" s="70" t="s">
        <v>171</v>
      </c>
      <c r="C8" s="70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87" t="s">
        <v>253</v>
      </c>
      <c r="Q8" s="87"/>
    </row>
    <row r="9" spans="1:27" s="11" customFormat="1" ht="12.75" customHeight="1">
      <c r="A9" s="83" t="s">
        <v>250</v>
      </c>
      <c r="B9" s="83" t="s">
        <v>251</v>
      </c>
      <c r="C9" s="83" t="s">
        <v>130</v>
      </c>
      <c r="D9" s="83" t="s">
        <v>252</v>
      </c>
      <c r="E9" s="69" t="s">
        <v>1</v>
      </c>
      <c r="F9" s="69"/>
      <c r="G9" s="69"/>
      <c r="H9" s="69"/>
      <c r="I9" s="69"/>
      <c r="J9" s="71" t="s">
        <v>7</v>
      </c>
      <c r="K9" s="72"/>
      <c r="L9" s="72"/>
      <c r="M9" s="72"/>
      <c r="N9" s="72"/>
      <c r="O9" s="73"/>
      <c r="P9" s="75" t="s">
        <v>133</v>
      </c>
      <c r="Q9" s="7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27" s="11" customFormat="1" ht="12.75">
      <c r="A10" s="83"/>
      <c r="B10" s="83"/>
      <c r="C10" s="83"/>
      <c r="D10" s="83"/>
      <c r="E10" s="69" t="s">
        <v>131</v>
      </c>
      <c r="F10" s="69" t="s">
        <v>2</v>
      </c>
      <c r="G10" s="69" t="s">
        <v>3</v>
      </c>
      <c r="H10" s="69"/>
      <c r="I10" s="69" t="s">
        <v>6</v>
      </c>
      <c r="J10" s="69" t="s">
        <v>131</v>
      </c>
      <c r="K10" s="84" t="s">
        <v>132</v>
      </c>
      <c r="L10" s="69" t="s">
        <v>2</v>
      </c>
      <c r="M10" s="71" t="s">
        <v>3</v>
      </c>
      <c r="N10" s="73"/>
      <c r="O10" s="69" t="s">
        <v>6</v>
      </c>
      <c r="P10" s="77"/>
      <c r="Q10" s="78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1:27" s="11" customFormat="1" ht="12.75" customHeight="1">
      <c r="A11" s="83"/>
      <c r="B11" s="83"/>
      <c r="C11" s="83"/>
      <c r="D11" s="83"/>
      <c r="E11" s="69"/>
      <c r="F11" s="69"/>
      <c r="G11" s="69" t="s">
        <v>4</v>
      </c>
      <c r="H11" s="69" t="s">
        <v>5</v>
      </c>
      <c r="I11" s="69"/>
      <c r="J11" s="69"/>
      <c r="K11" s="85"/>
      <c r="L11" s="69"/>
      <c r="M11" s="69" t="s">
        <v>4</v>
      </c>
      <c r="N11" s="69" t="s">
        <v>5</v>
      </c>
      <c r="O11" s="69"/>
      <c r="P11" s="77"/>
      <c r="Q11" s="78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1:27" s="11" customFormat="1" ht="90" customHeight="1">
      <c r="A12" s="83"/>
      <c r="B12" s="83"/>
      <c r="C12" s="83"/>
      <c r="D12" s="83"/>
      <c r="E12" s="69"/>
      <c r="F12" s="69"/>
      <c r="G12" s="69"/>
      <c r="H12" s="69"/>
      <c r="I12" s="69"/>
      <c r="J12" s="69"/>
      <c r="K12" s="86"/>
      <c r="L12" s="69"/>
      <c r="M12" s="69"/>
      <c r="N12" s="69"/>
      <c r="O12" s="69"/>
      <c r="P12" s="79"/>
      <c r="Q12" s="80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s="31" customFormat="1" ht="18" customHeight="1">
      <c r="A13" s="28">
        <v>1</v>
      </c>
      <c r="B13" s="28">
        <v>2</v>
      </c>
      <c r="C13" s="28">
        <v>3</v>
      </c>
      <c r="D13" s="28">
        <v>4</v>
      </c>
      <c r="E13" s="29">
        <v>5</v>
      </c>
      <c r="F13" s="29">
        <v>6</v>
      </c>
      <c r="G13" s="29">
        <v>7</v>
      </c>
      <c r="H13" s="29">
        <v>8</v>
      </c>
      <c r="I13" s="29">
        <v>9</v>
      </c>
      <c r="J13" s="29">
        <v>10</v>
      </c>
      <c r="K13" s="29">
        <v>11</v>
      </c>
      <c r="L13" s="29">
        <v>12</v>
      </c>
      <c r="M13" s="29">
        <v>13</v>
      </c>
      <c r="N13" s="29">
        <v>14</v>
      </c>
      <c r="O13" s="29">
        <v>15</v>
      </c>
      <c r="P13" s="81">
        <v>16</v>
      </c>
      <c r="Q13" s="82"/>
      <c r="R13" s="30"/>
      <c r="S13" s="30"/>
      <c r="T13" s="30"/>
      <c r="U13" s="30"/>
      <c r="V13" s="30"/>
      <c r="W13" s="30"/>
      <c r="X13" s="30"/>
      <c r="Y13" s="30"/>
      <c r="Z13" s="30"/>
      <c r="AA13" s="30"/>
    </row>
    <row r="14" spans="1:27" s="11" customFormat="1" ht="30.75" customHeight="1">
      <c r="A14" s="3" t="s">
        <v>8</v>
      </c>
      <c r="B14" s="21"/>
      <c r="C14" s="5"/>
      <c r="D14" s="6" t="s">
        <v>180</v>
      </c>
      <c r="E14" s="49">
        <f>E15</f>
        <v>43333904.870000005</v>
      </c>
      <c r="F14" s="49">
        <f>F15</f>
        <v>43183904.870000005</v>
      </c>
      <c r="G14" s="49">
        <f>G15</f>
        <v>23888538</v>
      </c>
      <c r="H14" s="49">
        <f>H15</f>
        <v>1532000</v>
      </c>
      <c r="I14" s="54">
        <f>I15</f>
        <v>150000</v>
      </c>
      <c r="J14" s="49">
        <f>L14+O14</f>
        <v>660000</v>
      </c>
      <c r="K14" s="49">
        <f>K15</f>
        <v>660000</v>
      </c>
      <c r="L14" s="49">
        <f>L15</f>
        <v>0</v>
      </c>
      <c r="M14" s="49">
        <f>M15</f>
        <v>0</v>
      </c>
      <c r="N14" s="49">
        <f>N15</f>
        <v>0</v>
      </c>
      <c r="O14" s="49">
        <f>O15</f>
        <v>660000</v>
      </c>
      <c r="P14" s="65">
        <f>E14+J14</f>
        <v>43993904.870000005</v>
      </c>
      <c r="Q14" s="66"/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 spans="1:27" s="11" customFormat="1" ht="25.5">
      <c r="A15" s="3" t="s">
        <v>9</v>
      </c>
      <c r="B15" s="4"/>
      <c r="C15" s="5"/>
      <c r="D15" s="6" t="s">
        <v>181</v>
      </c>
      <c r="E15" s="49">
        <f>F15+I15</f>
        <v>43333904.870000005</v>
      </c>
      <c r="F15" s="49">
        <f>F16+F23+F28+F30+F40</f>
        <v>43183904.870000005</v>
      </c>
      <c r="G15" s="49">
        <f>G16+G23+G28+G30+G40</f>
        <v>23888538</v>
      </c>
      <c r="H15" s="49">
        <f>H16+H23+H28+H30+H40</f>
        <v>1532000</v>
      </c>
      <c r="I15" s="54">
        <f>I16+I23+I28+I30+I40</f>
        <v>150000</v>
      </c>
      <c r="J15" s="49">
        <f aca="true" t="shared" si="0" ref="J15:O15">J17+J18+J24+J25+J27+J31+J36+J37+J41+J29</f>
        <v>660000</v>
      </c>
      <c r="K15" s="49">
        <f t="shared" si="0"/>
        <v>660000</v>
      </c>
      <c r="L15" s="49">
        <f t="shared" si="0"/>
        <v>0</v>
      </c>
      <c r="M15" s="49">
        <f t="shared" si="0"/>
        <v>0</v>
      </c>
      <c r="N15" s="49">
        <f t="shared" si="0"/>
        <v>0</v>
      </c>
      <c r="O15" s="49">
        <f t="shared" si="0"/>
        <v>660000</v>
      </c>
      <c r="P15" s="65">
        <f aca="true" t="shared" si="1" ref="P15:P59">E15+J15</f>
        <v>43993904.870000005</v>
      </c>
      <c r="Q15" s="66"/>
      <c r="R15" s="16"/>
      <c r="S15" s="16"/>
      <c r="T15" s="16"/>
      <c r="U15" s="16"/>
      <c r="V15" s="16"/>
      <c r="W15" s="16"/>
      <c r="X15" s="16"/>
      <c r="Y15" s="16"/>
      <c r="Z15" s="16"/>
      <c r="AA15" s="16"/>
    </row>
    <row r="16" spans="1:27" s="11" customFormat="1" ht="14.25">
      <c r="A16" s="3"/>
      <c r="B16" s="21" t="s">
        <v>249</v>
      </c>
      <c r="C16" s="5"/>
      <c r="D16" s="23" t="s">
        <v>242</v>
      </c>
      <c r="E16" s="49">
        <f>F16+I16</f>
        <v>32421100</v>
      </c>
      <c r="F16" s="49">
        <f>F17+F18</f>
        <v>32421100</v>
      </c>
      <c r="G16" s="49">
        <f>G17+G18</f>
        <v>23888538</v>
      </c>
      <c r="H16" s="49">
        <f>H17+H18</f>
        <v>1532000</v>
      </c>
      <c r="I16" s="54">
        <f>I17+I18</f>
        <v>0</v>
      </c>
      <c r="J16" s="49">
        <v>0</v>
      </c>
      <c r="K16" s="49">
        <f>K17+K18</f>
        <v>280000</v>
      </c>
      <c r="L16" s="49">
        <f>L17+L18</f>
        <v>0</v>
      </c>
      <c r="M16" s="49">
        <f>M17+M18</f>
        <v>0</v>
      </c>
      <c r="N16" s="49">
        <f>N17+N18</f>
        <v>0</v>
      </c>
      <c r="O16" s="49">
        <f>O17+O18</f>
        <v>280000</v>
      </c>
      <c r="P16" s="65">
        <f>E16+J16</f>
        <v>32421100</v>
      </c>
      <c r="Q16" s="66"/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7" spans="1:27" s="1" customFormat="1" ht="65.25" customHeight="1">
      <c r="A17" s="7" t="s">
        <v>49</v>
      </c>
      <c r="B17" s="19" t="s">
        <v>50</v>
      </c>
      <c r="C17" s="8" t="s">
        <v>10</v>
      </c>
      <c r="D17" s="9" t="s">
        <v>51</v>
      </c>
      <c r="E17" s="48">
        <f aca="true" t="shared" si="2" ref="E17:E109">F17+I17</f>
        <v>31784100</v>
      </c>
      <c r="F17" s="48">
        <v>31784100</v>
      </c>
      <c r="G17" s="48">
        <v>23888538</v>
      </c>
      <c r="H17" s="48">
        <v>1532000</v>
      </c>
      <c r="I17" s="53">
        <v>0</v>
      </c>
      <c r="J17" s="48">
        <f aca="true" t="shared" si="3" ref="J17:J73">L17+O17</f>
        <v>280000</v>
      </c>
      <c r="K17" s="48">
        <v>280000</v>
      </c>
      <c r="L17" s="48">
        <v>0</v>
      </c>
      <c r="M17" s="48">
        <v>0</v>
      </c>
      <c r="N17" s="48">
        <v>0</v>
      </c>
      <c r="O17" s="48">
        <v>280000</v>
      </c>
      <c r="P17" s="65">
        <f t="shared" si="1"/>
        <v>32064100</v>
      </c>
      <c r="Q17" s="66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s="1" customFormat="1" ht="21.75" customHeight="1">
      <c r="A18" s="19" t="s">
        <v>52</v>
      </c>
      <c r="B18" s="19" t="s">
        <v>46</v>
      </c>
      <c r="C18" s="19" t="s">
        <v>17</v>
      </c>
      <c r="D18" s="33" t="s">
        <v>53</v>
      </c>
      <c r="E18" s="48">
        <f t="shared" si="2"/>
        <v>637000</v>
      </c>
      <c r="F18" s="48">
        <f>F19+F20+F22</f>
        <v>637000</v>
      </c>
      <c r="G18" s="48">
        <v>0</v>
      </c>
      <c r="H18" s="48">
        <v>0</v>
      </c>
      <c r="I18" s="53">
        <v>0</v>
      </c>
      <c r="J18" s="48">
        <f t="shared" si="3"/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65">
        <f t="shared" si="1"/>
        <v>637000</v>
      </c>
      <c r="Q18" s="66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27" s="1" customFormat="1" ht="59.25" customHeight="1">
      <c r="A19" s="7"/>
      <c r="B19" s="19"/>
      <c r="C19" s="19"/>
      <c r="D19" s="40" t="s">
        <v>228</v>
      </c>
      <c r="E19" s="48">
        <f t="shared" si="2"/>
        <v>280000</v>
      </c>
      <c r="F19" s="48">
        <v>280000</v>
      </c>
      <c r="G19" s="48">
        <v>0</v>
      </c>
      <c r="H19" s="48">
        <v>0</v>
      </c>
      <c r="I19" s="53">
        <v>0</v>
      </c>
      <c r="J19" s="48">
        <f t="shared" si="3"/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65">
        <f t="shared" si="1"/>
        <v>280000</v>
      </c>
      <c r="Q19" s="66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1:27" s="1" customFormat="1" ht="31.5" customHeight="1">
      <c r="A20" s="7"/>
      <c r="B20" s="19"/>
      <c r="C20" s="19"/>
      <c r="D20" s="40" t="s">
        <v>229</v>
      </c>
      <c r="E20" s="48">
        <f t="shared" si="2"/>
        <v>357000</v>
      </c>
      <c r="F20" s="48">
        <v>357000</v>
      </c>
      <c r="G20" s="48">
        <v>0</v>
      </c>
      <c r="H20" s="48">
        <v>0</v>
      </c>
      <c r="I20" s="53">
        <v>0</v>
      </c>
      <c r="J20" s="48">
        <f t="shared" si="3"/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65">
        <f t="shared" si="1"/>
        <v>357000</v>
      </c>
      <c r="Q20" s="66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s="11" customFormat="1" ht="60" customHeight="1" hidden="1">
      <c r="A21" s="7"/>
      <c r="B21" s="2"/>
      <c r="C21" s="10"/>
      <c r="D21" s="40" t="s">
        <v>230</v>
      </c>
      <c r="E21" s="48">
        <f t="shared" si="2"/>
        <v>0</v>
      </c>
      <c r="F21" s="48">
        <v>0</v>
      </c>
      <c r="G21" s="48">
        <v>0</v>
      </c>
      <c r="H21" s="48">
        <v>0</v>
      </c>
      <c r="I21" s="53">
        <v>0</v>
      </c>
      <c r="J21" s="48">
        <f t="shared" si="3"/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65">
        <f t="shared" si="1"/>
        <v>0</v>
      </c>
      <c r="Q21" s="6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s="11" customFormat="1" ht="30" customHeight="1" hidden="1">
      <c r="A22" s="7"/>
      <c r="B22" s="2"/>
      <c r="C22" s="10"/>
      <c r="D22" s="40" t="s">
        <v>231</v>
      </c>
      <c r="E22" s="48">
        <f t="shared" si="2"/>
        <v>0</v>
      </c>
      <c r="F22" s="48">
        <v>0</v>
      </c>
      <c r="G22" s="48">
        <v>0</v>
      </c>
      <c r="H22" s="48">
        <v>0</v>
      </c>
      <c r="I22" s="53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65">
        <f t="shared" si="1"/>
        <v>0</v>
      </c>
      <c r="Q22" s="66"/>
      <c r="R22" s="16"/>
      <c r="S22" s="16"/>
      <c r="T22" s="16"/>
      <c r="U22" s="16"/>
      <c r="V22" s="16"/>
      <c r="W22" s="16"/>
      <c r="X22" s="16"/>
      <c r="Y22" s="16"/>
      <c r="Z22" s="16"/>
      <c r="AA22" s="16"/>
    </row>
    <row r="23" spans="1:27" s="11" customFormat="1" ht="30" customHeight="1">
      <c r="A23" s="3"/>
      <c r="B23" s="4">
        <v>2000</v>
      </c>
      <c r="C23" s="5"/>
      <c r="D23" s="41" t="s">
        <v>241</v>
      </c>
      <c r="E23" s="49">
        <f t="shared" si="2"/>
        <v>10762804.870000001</v>
      </c>
      <c r="F23" s="49">
        <f>F24+F25+F27</f>
        <v>10762804.870000001</v>
      </c>
      <c r="G23" s="49">
        <f>G24+G25+G27</f>
        <v>0</v>
      </c>
      <c r="H23" s="49">
        <f>H24+H25+H27</f>
        <v>0</v>
      </c>
      <c r="I23" s="54">
        <f>I24+I25+I27</f>
        <v>0</v>
      </c>
      <c r="J23" s="48">
        <v>0</v>
      </c>
      <c r="K23" s="49">
        <f>K24+K25+K27</f>
        <v>380000</v>
      </c>
      <c r="L23" s="49">
        <f>L24+L25+L27</f>
        <v>0</v>
      </c>
      <c r="M23" s="49">
        <f>M24+M25+M27</f>
        <v>0</v>
      </c>
      <c r="N23" s="49">
        <f>N24+N25+N27</f>
        <v>0</v>
      </c>
      <c r="O23" s="49">
        <f>O24+O25+O27</f>
        <v>380000</v>
      </c>
      <c r="P23" s="65">
        <f>E23+J23</f>
        <v>10762804.870000001</v>
      </c>
      <c r="Q23" s="66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1:27" s="1" customFormat="1" ht="36" customHeight="1">
      <c r="A24" s="19" t="s">
        <v>182</v>
      </c>
      <c r="B24" s="19" t="s">
        <v>39</v>
      </c>
      <c r="C24" s="8" t="s">
        <v>12</v>
      </c>
      <c r="D24" s="9" t="s">
        <v>36</v>
      </c>
      <c r="E24" s="48">
        <f t="shared" si="2"/>
        <v>6011860</v>
      </c>
      <c r="F24" s="48">
        <v>6011860</v>
      </c>
      <c r="G24" s="48">
        <v>0</v>
      </c>
      <c r="H24" s="48">
        <v>0</v>
      </c>
      <c r="I24" s="53">
        <v>0</v>
      </c>
      <c r="J24" s="48">
        <f t="shared" si="3"/>
        <v>380000</v>
      </c>
      <c r="K24" s="48">
        <v>380000</v>
      </c>
      <c r="L24" s="48">
        <v>0</v>
      </c>
      <c r="M24" s="48">
        <v>0</v>
      </c>
      <c r="N24" s="48">
        <v>0</v>
      </c>
      <c r="O24" s="48">
        <v>380000</v>
      </c>
      <c r="P24" s="65">
        <f t="shared" si="1"/>
        <v>6391860</v>
      </c>
      <c r="Q24" s="66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1:27" s="1" customFormat="1" ht="38.25">
      <c r="A25" s="19" t="s">
        <v>183</v>
      </c>
      <c r="B25" s="19" t="s">
        <v>54</v>
      </c>
      <c r="C25" s="19" t="s">
        <v>129</v>
      </c>
      <c r="D25" s="9" t="s">
        <v>55</v>
      </c>
      <c r="E25" s="48">
        <f t="shared" si="2"/>
        <v>4750944.87</v>
      </c>
      <c r="F25" s="48">
        <v>4750944.87</v>
      </c>
      <c r="G25" s="48">
        <v>0</v>
      </c>
      <c r="H25" s="48">
        <v>0</v>
      </c>
      <c r="I25" s="53">
        <v>0</v>
      </c>
      <c r="J25" s="48">
        <f t="shared" si="3"/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65">
        <f t="shared" si="1"/>
        <v>4750944.87</v>
      </c>
      <c r="Q25" s="66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27" s="1" customFormat="1" ht="30.75" customHeight="1" hidden="1">
      <c r="A26" s="19" t="s">
        <v>56</v>
      </c>
      <c r="B26" s="19" t="s">
        <v>57</v>
      </c>
      <c r="C26" s="19" t="s">
        <v>224</v>
      </c>
      <c r="D26" s="9" t="s">
        <v>47</v>
      </c>
      <c r="E26" s="48">
        <f t="shared" si="2"/>
        <v>150000</v>
      </c>
      <c r="F26" s="48">
        <f>F31</f>
        <v>0</v>
      </c>
      <c r="G26" s="48">
        <f>G31</f>
        <v>0</v>
      </c>
      <c r="H26" s="48">
        <f>H31</f>
        <v>0</v>
      </c>
      <c r="I26" s="53">
        <f>I31</f>
        <v>150000</v>
      </c>
      <c r="J26" s="48">
        <f t="shared" si="3"/>
        <v>0</v>
      </c>
      <c r="K26" s="48"/>
      <c r="L26" s="48"/>
      <c r="M26" s="48"/>
      <c r="N26" s="48"/>
      <c r="O26" s="48"/>
      <c r="P26" s="65">
        <f t="shared" si="1"/>
        <v>150000</v>
      </c>
      <c r="Q26" s="66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27" s="1" customFormat="1" ht="26.25" customHeight="1" hidden="1">
      <c r="A27" s="19" t="s">
        <v>237</v>
      </c>
      <c r="B27" s="19" t="s">
        <v>238</v>
      </c>
      <c r="C27" s="19" t="s">
        <v>239</v>
      </c>
      <c r="D27" s="9" t="s">
        <v>240</v>
      </c>
      <c r="E27" s="48">
        <f t="shared" si="2"/>
        <v>0</v>
      </c>
      <c r="F27" s="48">
        <v>0</v>
      </c>
      <c r="G27" s="48">
        <v>0</v>
      </c>
      <c r="H27" s="48">
        <v>0</v>
      </c>
      <c r="I27" s="53">
        <v>0</v>
      </c>
      <c r="J27" s="48">
        <f t="shared" si="3"/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65">
        <f t="shared" si="1"/>
        <v>0</v>
      </c>
      <c r="Q27" s="66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27" s="11" customFormat="1" ht="26.25" customHeight="1" hidden="1">
      <c r="A28" s="21"/>
      <c r="B28" s="21" t="s">
        <v>243</v>
      </c>
      <c r="D28" s="42" t="s">
        <v>244</v>
      </c>
      <c r="E28" s="49">
        <f t="shared" si="2"/>
        <v>0</v>
      </c>
      <c r="F28" s="49">
        <f>F29</f>
        <v>0</v>
      </c>
      <c r="G28" s="49">
        <f>G29</f>
        <v>0</v>
      </c>
      <c r="H28" s="49">
        <f>H29</f>
        <v>0</v>
      </c>
      <c r="I28" s="54">
        <f>I29</f>
        <v>0</v>
      </c>
      <c r="J28" s="49">
        <f t="shared" si="3"/>
        <v>0</v>
      </c>
      <c r="K28" s="49">
        <f>K29</f>
        <v>0</v>
      </c>
      <c r="L28" s="49">
        <f>L29</f>
        <v>0</v>
      </c>
      <c r="M28" s="49">
        <f>M29</f>
        <v>0</v>
      </c>
      <c r="N28" s="49">
        <f>N29</f>
        <v>0</v>
      </c>
      <c r="O28" s="49">
        <f>O29</f>
        <v>0</v>
      </c>
      <c r="P28" s="65">
        <f>E28+J28</f>
        <v>0</v>
      </c>
      <c r="Q28" s="66"/>
      <c r="R28" s="16"/>
      <c r="S28" s="16"/>
      <c r="T28" s="16"/>
      <c r="U28" s="16"/>
      <c r="V28" s="16"/>
      <c r="W28" s="16"/>
      <c r="X28" s="16"/>
      <c r="Y28" s="16"/>
      <c r="Z28" s="16"/>
      <c r="AA28" s="16"/>
    </row>
    <row r="29" spans="1:27" s="1" customFormat="1" ht="26.25" customHeight="1" hidden="1">
      <c r="A29" s="19" t="s">
        <v>211</v>
      </c>
      <c r="B29" s="19" t="s">
        <v>212</v>
      </c>
      <c r="C29" s="19" t="s">
        <v>195</v>
      </c>
      <c r="D29" s="9" t="s">
        <v>213</v>
      </c>
      <c r="E29" s="48">
        <f t="shared" si="2"/>
        <v>0</v>
      </c>
      <c r="F29" s="48">
        <v>0</v>
      </c>
      <c r="G29" s="48">
        <v>0</v>
      </c>
      <c r="H29" s="48">
        <v>0</v>
      </c>
      <c r="I29" s="53">
        <v>0</v>
      </c>
      <c r="J29" s="48">
        <f t="shared" si="3"/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65">
        <f>E29+J29</f>
        <v>0</v>
      </c>
      <c r="Q29" s="66"/>
      <c r="R29" s="13"/>
      <c r="S29" s="13"/>
      <c r="T29" s="13"/>
      <c r="U29" s="13"/>
      <c r="V29" s="13"/>
      <c r="W29" s="13"/>
      <c r="X29" s="13"/>
      <c r="Y29" s="13"/>
      <c r="Z29" s="13"/>
      <c r="AA29" s="13"/>
    </row>
    <row r="30" spans="1:27" s="11" customFormat="1" ht="26.25" customHeight="1">
      <c r="A30" s="21"/>
      <c r="B30" s="21" t="s">
        <v>245</v>
      </c>
      <c r="C30" s="21"/>
      <c r="D30" s="23" t="s">
        <v>246</v>
      </c>
      <c r="E30" s="49">
        <f t="shared" si="2"/>
        <v>150000</v>
      </c>
      <c r="F30" s="49">
        <f aca="true" t="shared" si="4" ref="F30:O30">F31+F36+F37</f>
        <v>0</v>
      </c>
      <c r="G30" s="49">
        <f t="shared" si="4"/>
        <v>0</v>
      </c>
      <c r="H30" s="49">
        <f t="shared" si="4"/>
        <v>0</v>
      </c>
      <c r="I30" s="54">
        <f t="shared" si="4"/>
        <v>150000</v>
      </c>
      <c r="J30" s="49">
        <f t="shared" si="4"/>
        <v>0</v>
      </c>
      <c r="K30" s="49">
        <f t="shared" si="4"/>
        <v>0</v>
      </c>
      <c r="L30" s="49">
        <f t="shared" si="4"/>
        <v>0</v>
      </c>
      <c r="M30" s="49">
        <f t="shared" si="4"/>
        <v>0</v>
      </c>
      <c r="N30" s="49">
        <f t="shared" si="4"/>
        <v>0</v>
      </c>
      <c r="O30" s="49">
        <f t="shared" si="4"/>
        <v>0</v>
      </c>
      <c r="P30" s="65">
        <f>E30+J30</f>
        <v>150000</v>
      </c>
      <c r="Q30" s="6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1:27" s="1" customFormat="1" ht="25.5" customHeight="1">
      <c r="A31" s="19" t="s">
        <v>199</v>
      </c>
      <c r="B31" s="19" t="s">
        <v>200</v>
      </c>
      <c r="C31" s="19" t="s">
        <v>201</v>
      </c>
      <c r="D31" s="9" t="s">
        <v>202</v>
      </c>
      <c r="E31" s="48">
        <f t="shared" si="2"/>
        <v>150000</v>
      </c>
      <c r="F31" s="48">
        <v>0</v>
      </c>
      <c r="G31" s="48">
        <v>0</v>
      </c>
      <c r="H31" s="48">
        <v>0</v>
      </c>
      <c r="I31" s="53">
        <v>150000</v>
      </c>
      <c r="J31" s="48">
        <f t="shared" si="3"/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65">
        <f t="shared" si="1"/>
        <v>150000</v>
      </c>
      <c r="Q31" s="66"/>
      <c r="R31" s="13"/>
      <c r="S31" s="13"/>
      <c r="T31" s="13"/>
      <c r="U31" s="13"/>
      <c r="V31" s="13"/>
      <c r="W31" s="13"/>
      <c r="X31" s="13"/>
      <c r="Y31" s="13"/>
      <c r="Z31" s="13"/>
      <c r="AA31" s="13"/>
    </row>
    <row r="32" spans="1:27" s="1" customFormat="1" ht="25.5" customHeight="1" hidden="1">
      <c r="A32" s="19"/>
      <c r="B32" s="19"/>
      <c r="C32" s="19"/>
      <c r="D32" s="9"/>
      <c r="E32" s="48">
        <f t="shared" si="2"/>
        <v>0</v>
      </c>
      <c r="F32" s="48">
        <v>0</v>
      </c>
      <c r="G32" s="48">
        <v>0</v>
      </c>
      <c r="H32" s="48">
        <v>0</v>
      </c>
      <c r="I32" s="53">
        <v>0</v>
      </c>
      <c r="J32" s="48">
        <f t="shared" si="3"/>
        <v>0</v>
      </c>
      <c r="K32" s="48"/>
      <c r="L32" s="48"/>
      <c r="M32" s="48"/>
      <c r="N32" s="48"/>
      <c r="O32" s="48"/>
      <c r="P32" s="65">
        <f t="shared" si="1"/>
        <v>0</v>
      </c>
      <c r="Q32" s="66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27" s="1" customFormat="1" ht="43.5" customHeight="1" hidden="1">
      <c r="A33" s="19"/>
      <c r="B33" s="19"/>
      <c r="C33" s="22"/>
      <c r="D33" s="9"/>
      <c r="E33" s="48">
        <f t="shared" si="2"/>
        <v>0</v>
      </c>
      <c r="F33" s="48"/>
      <c r="G33" s="48"/>
      <c r="H33" s="48"/>
      <c r="I33" s="53"/>
      <c r="J33" s="48">
        <f t="shared" si="3"/>
        <v>0</v>
      </c>
      <c r="K33" s="48"/>
      <c r="L33" s="48"/>
      <c r="M33" s="48"/>
      <c r="N33" s="48"/>
      <c r="O33" s="48"/>
      <c r="P33" s="65">
        <f t="shared" si="1"/>
        <v>0</v>
      </c>
      <c r="Q33" s="66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spans="1:27" s="1" customFormat="1" ht="27" customHeight="1" hidden="1">
      <c r="A34" s="19"/>
      <c r="B34" s="19"/>
      <c r="C34" s="19"/>
      <c r="D34" s="9"/>
      <c r="E34" s="48">
        <f t="shared" si="2"/>
        <v>0</v>
      </c>
      <c r="F34" s="48">
        <v>0</v>
      </c>
      <c r="G34" s="48">
        <v>0</v>
      </c>
      <c r="H34" s="48">
        <v>0</v>
      </c>
      <c r="I34" s="53">
        <v>0</v>
      </c>
      <c r="J34" s="48">
        <f t="shared" si="3"/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65">
        <f t="shared" si="1"/>
        <v>0</v>
      </c>
      <c r="Q34" s="66"/>
      <c r="R34" s="13"/>
      <c r="S34" s="13"/>
      <c r="T34" s="13"/>
      <c r="U34" s="13"/>
      <c r="V34" s="13"/>
      <c r="W34" s="13"/>
      <c r="X34" s="13"/>
      <c r="Y34" s="13"/>
      <c r="Z34" s="13"/>
      <c r="AA34" s="13"/>
    </row>
    <row r="35" spans="1:27" s="1" customFormat="1" ht="31.5" customHeight="1" hidden="1">
      <c r="A35" s="19"/>
      <c r="B35" s="19"/>
      <c r="C35" s="19"/>
      <c r="D35" s="9"/>
      <c r="E35" s="48">
        <f t="shared" si="2"/>
        <v>0</v>
      </c>
      <c r="F35" s="48">
        <v>0</v>
      </c>
      <c r="G35" s="48">
        <v>0</v>
      </c>
      <c r="H35" s="48">
        <v>0</v>
      </c>
      <c r="I35" s="53">
        <v>0</v>
      </c>
      <c r="J35" s="48">
        <f t="shared" si="3"/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65">
        <f t="shared" si="1"/>
        <v>0</v>
      </c>
      <c r="Q35" s="66"/>
      <c r="R35" s="13"/>
      <c r="S35" s="13"/>
      <c r="T35" s="13"/>
      <c r="U35" s="13"/>
      <c r="V35" s="13"/>
      <c r="W35" s="13"/>
      <c r="X35" s="13"/>
      <c r="Y35" s="13"/>
      <c r="Z35" s="13"/>
      <c r="AA35" s="13"/>
    </row>
    <row r="36" spans="1:27" s="1" customFormat="1" ht="31.5" customHeight="1" hidden="1">
      <c r="A36" s="19" t="s">
        <v>214</v>
      </c>
      <c r="B36" s="19" t="s">
        <v>215</v>
      </c>
      <c r="C36" s="19" t="s">
        <v>162</v>
      </c>
      <c r="D36" s="9" t="s">
        <v>216</v>
      </c>
      <c r="E36" s="48">
        <f t="shared" si="2"/>
        <v>0</v>
      </c>
      <c r="F36" s="48">
        <v>0</v>
      </c>
      <c r="G36" s="48">
        <v>0</v>
      </c>
      <c r="H36" s="48">
        <v>0</v>
      </c>
      <c r="I36" s="53">
        <v>0</v>
      </c>
      <c r="J36" s="48">
        <f t="shared" si="3"/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65">
        <f t="shared" si="1"/>
        <v>0</v>
      </c>
      <c r="Q36" s="66"/>
      <c r="R36" s="13"/>
      <c r="S36" s="13"/>
      <c r="T36" s="13"/>
      <c r="U36" s="13"/>
      <c r="V36" s="13"/>
      <c r="W36" s="13"/>
      <c r="X36" s="13"/>
      <c r="Y36" s="13"/>
      <c r="Z36" s="13"/>
      <c r="AA36" s="13"/>
    </row>
    <row r="37" spans="1:27" s="1" customFormat="1" ht="42" customHeight="1" hidden="1">
      <c r="A37" s="19" t="s">
        <v>210</v>
      </c>
      <c r="B37" s="19" t="s">
        <v>203</v>
      </c>
      <c r="C37" s="19" t="s">
        <v>204</v>
      </c>
      <c r="D37" s="9" t="s">
        <v>205</v>
      </c>
      <c r="E37" s="48">
        <f t="shared" si="2"/>
        <v>0</v>
      </c>
      <c r="F37" s="48">
        <v>0</v>
      </c>
      <c r="G37" s="48">
        <v>0</v>
      </c>
      <c r="H37" s="48">
        <v>0</v>
      </c>
      <c r="I37" s="53">
        <v>0</v>
      </c>
      <c r="J37" s="48">
        <f t="shared" si="3"/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65">
        <f t="shared" si="1"/>
        <v>0</v>
      </c>
      <c r="Q37" s="66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1:27" s="1" customFormat="1" ht="12.75" customHeight="1" hidden="1">
      <c r="A38" s="19"/>
      <c r="B38" s="19"/>
      <c r="C38" s="8"/>
      <c r="D38" s="9"/>
      <c r="E38" s="48">
        <f t="shared" si="2"/>
        <v>0</v>
      </c>
      <c r="F38" s="48">
        <f>F39</f>
        <v>0</v>
      </c>
      <c r="G38" s="48">
        <f>G39</f>
        <v>0</v>
      </c>
      <c r="H38" s="48">
        <f>H39</f>
        <v>0</v>
      </c>
      <c r="I38" s="53">
        <f>I39</f>
        <v>0</v>
      </c>
      <c r="J38" s="48">
        <f t="shared" si="3"/>
        <v>0</v>
      </c>
      <c r="K38" s="48"/>
      <c r="L38" s="48"/>
      <c r="M38" s="48"/>
      <c r="N38" s="48"/>
      <c r="O38" s="48"/>
      <c r="P38" s="65">
        <f>E38+J38</f>
        <v>0</v>
      </c>
      <c r="Q38" s="66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spans="1:27" s="1" customFormat="1" ht="12.75" customHeight="1" hidden="1">
      <c r="A39" s="19"/>
      <c r="B39" s="19"/>
      <c r="C39" s="19"/>
      <c r="D39" s="9"/>
      <c r="E39" s="48">
        <f t="shared" si="2"/>
        <v>0</v>
      </c>
      <c r="F39" s="48"/>
      <c r="G39" s="48"/>
      <c r="H39" s="48"/>
      <c r="I39" s="53"/>
      <c r="J39" s="48">
        <f t="shared" si="3"/>
        <v>0</v>
      </c>
      <c r="K39" s="48"/>
      <c r="L39" s="48"/>
      <c r="M39" s="48"/>
      <c r="N39" s="48"/>
      <c r="O39" s="48"/>
      <c r="P39" s="65">
        <f>E39+J39</f>
        <v>0</v>
      </c>
      <c r="Q39" s="66"/>
      <c r="R39" s="13"/>
      <c r="S39" s="13"/>
      <c r="T39" s="13"/>
      <c r="U39" s="13"/>
      <c r="V39" s="13"/>
      <c r="W39" s="13"/>
      <c r="X39" s="13"/>
      <c r="Y39" s="13"/>
      <c r="Z39" s="13"/>
      <c r="AA39" s="13"/>
    </row>
    <row r="40" spans="1:27" s="11" customFormat="1" ht="12.75" customHeight="1" hidden="1">
      <c r="A40" s="21"/>
      <c r="B40" s="21" t="s">
        <v>247</v>
      </c>
      <c r="C40" s="21"/>
      <c r="D40" s="23" t="s">
        <v>248</v>
      </c>
      <c r="E40" s="48">
        <f t="shared" si="2"/>
        <v>0</v>
      </c>
      <c r="F40" s="49">
        <f>F41</f>
        <v>0</v>
      </c>
      <c r="G40" s="49">
        <f>G41</f>
        <v>0</v>
      </c>
      <c r="H40" s="49">
        <f>H41</f>
        <v>0</v>
      </c>
      <c r="I40" s="54">
        <f>I41</f>
        <v>0</v>
      </c>
      <c r="J40" s="48">
        <f t="shared" si="3"/>
        <v>0</v>
      </c>
      <c r="K40" s="49">
        <f>K41</f>
        <v>0</v>
      </c>
      <c r="L40" s="49">
        <f>L41</f>
        <v>0</v>
      </c>
      <c r="M40" s="49">
        <f>M41</f>
        <v>0</v>
      </c>
      <c r="N40" s="49">
        <f>N41</f>
        <v>0</v>
      </c>
      <c r="O40" s="49">
        <f>O41</f>
        <v>0</v>
      </c>
      <c r="P40" s="65">
        <f>E40+J40</f>
        <v>0</v>
      </c>
      <c r="Q40" s="66"/>
      <c r="R40" s="16"/>
      <c r="S40" s="16"/>
      <c r="T40" s="16"/>
      <c r="U40" s="16"/>
      <c r="V40" s="16"/>
      <c r="W40" s="16"/>
      <c r="X40" s="16"/>
      <c r="Y40" s="16"/>
      <c r="Z40" s="16"/>
      <c r="AA40" s="16"/>
    </row>
    <row r="41" spans="1:27" s="1" customFormat="1" ht="12.75" customHeight="1" hidden="1">
      <c r="A41" s="19" t="s">
        <v>206</v>
      </c>
      <c r="B41" s="19" t="s">
        <v>207</v>
      </c>
      <c r="C41" s="19" t="s">
        <v>208</v>
      </c>
      <c r="D41" s="9" t="s">
        <v>209</v>
      </c>
      <c r="E41" s="48">
        <f>F41</f>
        <v>0</v>
      </c>
      <c r="F41" s="48">
        <v>0</v>
      </c>
      <c r="G41" s="48">
        <v>0</v>
      </c>
      <c r="H41" s="48">
        <v>0</v>
      </c>
      <c r="I41" s="53">
        <v>0</v>
      </c>
      <c r="J41" s="48">
        <f>L41+O41</f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65">
        <f t="shared" si="1"/>
        <v>0</v>
      </c>
      <c r="Q41" s="66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:27" s="1" customFormat="1" ht="56.25" customHeight="1" hidden="1">
      <c r="A42" s="19" t="s">
        <v>143</v>
      </c>
      <c r="B42" s="19" t="s">
        <v>144</v>
      </c>
      <c r="C42" s="19" t="s">
        <v>14</v>
      </c>
      <c r="D42" s="9" t="s">
        <v>45</v>
      </c>
      <c r="E42" s="48">
        <f>F42</f>
        <v>0</v>
      </c>
      <c r="F42" s="48">
        <v>0</v>
      </c>
      <c r="G42" s="48">
        <v>0</v>
      </c>
      <c r="H42" s="48">
        <v>0</v>
      </c>
      <c r="I42" s="53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65">
        <f t="shared" si="1"/>
        <v>0</v>
      </c>
      <c r="Q42" s="66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s="1" customFormat="1" ht="42" customHeight="1" hidden="1">
      <c r="A43" s="19"/>
      <c r="B43" s="19"/>
      <c r="C43" s="8"/>
      <c r="D43" s="9"/>
      <c r="E43" s="48">
        <f t="shared" si="2"/>
        <v>0</v>
      </c>
      <c r="F43" s="48">
        <v>0</v>
      </c>
      <c r="G43" s="48">
        <v>0</v>
      </c>
      <c r="H43" s="48">
        <v>0</v>
      </c>
      <c r="I43" s="53">
        <v>0</v>
      </c>
      <c r="J43" s="48">
        <f t="shared" si="3"/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65">
        <f t="shared" si="1"/>
        <v>0</v>
      </c>
      <c r="Q43" s="66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1:27" s="1" customFormat="1" ht="21.75" customHeight="1" hidden="1">
      <c r="A44" s="19"/>
      <c r="B44" s="19"/>
      <c r="C44" s="8"/>
      <c r="D44" s="9"/>
      <c r="E44" s="48">
        <f t="shared" si="2"/>
        <v>0</v>
      </c>
      <c r="F44" s="48">
        <v>0</v>
      </c>
      <c r="G44" s="48">
        <v>0</v>
      </c>
      <c r="H44" s="48">
        <v>0</v>
      </c>
      <c r="I44" s="53">
        <v>0</v>
      </c>
      <c r="J44" s="48">
        <f t="shared" si="3"/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65">
        <f t="shared" si="1"/>
        <v>0</v>
      </c>
      <c r="Q44" s="66"/>
      <c r="R44" s="13"/>
      <c r="S44" s="13"/>
      <c r="T44" s="13"/>
      <c r="U44" s="13"/>
      <c r="V44" s="13"/>
      <c r="W44" s="13"/>
      <c r="X44" s="13"/>
      <c r="Y44" s="13"/>
      <c r="Z44" s="13"/>
      <c r="AA44" s="13"/>
    </row>
    <row r="45" spans="1:27" s="1" customFormat="1" ht="46.5" customHeight="1" hidden="1">
      <c r="A45" s="19" t="s">
        <v>137</v>
      </c>
      <c r="B45" s="19" t="s">
        <v>138</v>
      </c>
      <c r="C45" s="8">
        <v>180</v>
      </c>
      <c r="D45" s="9" t="s">
        <v>139</v>
      </c>
      <c r="E45" s="48">
        <f t="shared" si="2"/>
        <v>0</v>
      </c>
      <c r="F45" s="48">
        <v>0</v>
      </c>
      <c r="G45" s="48">
        <v>0</v>
      </c>
      <c r="H45" s="48">
        <v>0</v>
      </c>
      <c r="I45" s="53">
        <v>0</v>
      </c>
      <c r="J45" s="48">
        <f t="shared" si="3"/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65">
        <f t="shared" si="1"/>
        <v>0</v>
      </c>
      <c r="Q45" s="66"/>
      <c r="R45" s="13"/>
      <c r="S45" s="13"/>
      <c r="T45" s="13"/>
      <c r="U45" s="13"/>
      <c r="V45" s="13"/>
      <c r="W45" s="13"/>
      <c r="X45" s="13"/>
      <c r="Y45" s="13"/>
      <c r="Z45" s="13"/>
      <c r="AA45" s="13"/>
    </row>
    <row r="46" spans="1:27" s="1" customFormat="1" ht="46.5" customHeight="1" hidden="1">
      <c r="A46" s="19" t="s">
        <v>160</v>
      </c>
      <c r="B46" s="19" t="s">
        <v>161</v>
      </c>
      <c r="C46" s="19" t="s">
        <v>162</v>
      </c>
      <c r="D46" s="9" t="s">
        <v>163</v>
      </c>
      <c r="E46" s="48">
        <v>0</v>
      </c>
      <c r="F46" s="48">
        <v>0</v>
      </c>
      <c r="G46" s="48">
        <v>0</v>
      </c>
      <c r="H46" s="48">
        <v>0</v>
      </c>
      <c r="I46" s="53">
        <v>0</v>
      </c>
      <c r="J46" s="48">
        <f t="shared" si="3"/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65">
        <f t="shared" si="1"/>
        <v>0</v>
      </c>
      <c r="Q46" s="66"/>
      <c r="R46" s="13"/>
      <c r="S46" s="13"/>
      <c r="T46" s="13"/>
      <c r="U46" s="13"/>
      <c r="V46" s="13"/>
      <c r="W46" s="13"/>
      <c r="X46" s="13"/>
      <c r="Y46" s="13"/>
      <c r="Z46" s="13"/>
      <c r="AA46" s="13"/>
    </row>
    <row r="47" spans="1:27" s="11" customFormat="1" ht="26.25">
      <c r="A47" s="3" t="s">
        <v>59</v>
      </c>
      <c r="B47" s="21"/>
      <c r="C47" s="5"/>
      <c r="D47" s="6" t="s">
        <v>184</v>
      </c>
      <c r="E47" s="49">
        <f aca="true" t="shared" si="5" ref="E47:O47">E48</f>
        <v>187324145</v>
      </c>
      <c r="F47" s="49">
        <f t="shared" si="5"/>
        <v>187324145</v>
      </c>
      <c r="G47" s="49">
        <f t="shared" si="5"/>
        <v>129316772</v>
      </c>
      <c r="H47" s="49">
        <f t="shared" si="5"/>
        <v>18586258.000000004</v>
      </c>
      <c r="I47" s="54">
        <f t="shared" si="5"/>
        <v>0</v>
      </c>
      <c r="J47" s="49">
        <f t="shared" si="5"/>
        <v>1929332.48</v>
      </c>
      <c r="K47" s="49">
        <f t="shared" si="5"/>
        <v>1029332.48</v>
      </c>
      <c r="L47" s="49">
        <f t="shared" si="5"/>
        <v>900000</v>
      </c>
      <c r="M47" s="49">
        <f t="shared" si="5"/>
        <v>0</v>
      </c>
      <c r="N47" s="49">
        <f t="shared" si="5"/>
        <v>0</v>
      </c>
      <c r="O47" s="49">
        <f t="shared" si="5"/>
        <v>1029332.48</v>
      </c>
      <c r="P47" s="65">
        <f t="shared" si="1"/>
        <v>189253477.48</v>
      </c>
      <c r="Q47" s="66"/>
      <c r="R47" s="16"/>
      <c r="S47" s="16"/>
      <c r="T47" s="16"/>
      <c r="U47" s="16"/>
      <c r="V47" s="16"/>
      <c r="W47" s="16"/>
      <c r="X47" s="16"/>
      <c r="Y47" s="16"/>
      <c r="Z47" s="16"/>
      <c r="AA47" s="16"/>
    </row>
    <row r="48" spans="1:27" s="11" customFormat="1" ht="26.25">
      <c r="A48" s="3" t="s">
        <v>60</v>
      </c>
      <c r="B48" s="4"/>
      <c r="C48" s="5"/>
      <c r="D48" s="6" t="s">
        <v>185</v>
      </c>
      <c r="E48" s="49">
        <f t="shared" si="2"/>
        <v>187324145</v>
      </c>
      <c r="F48" s="49">
        <f>F49+F69+F71</f>
        <v>187324145</v>
      </c>
      <c r="G48" s="49">
        <f aca="true" t="shared" si="6" ref="G48:O48">G49+G69+G71</f>
        <v>129316772</v>
      </c>
      <c r="H48" s="49">
        <f t="shared" si="6"/>
        <v>18586258.000000004</v>
      </c>
      <c r="I48" s="49">
        <f t="shared" si="6"/>
        <v>0</v>
      </c>
      <c r="J48" s="49">
        <f t="shared" si="6"/>
        <v>1929332.48</v>
      </c>
      <c r="K48" s="49">
        <f t="shared" si="6"/>
        <v>1029332.48</v>
      </c>
      <c r="L48" s="49">
        <f t="shared" si="6"/>
        <v>900000</v>
      </c>
      <c r="M48" s="49">
        <f t="shared" si="6"/>
        <v>0</v>
      </c>
      <c r="N48" s="49">
        <f t="shared" si="6"/>
        <v>0</v>
      </c>
      <c r="O48" s="49">
        <f t="shared" si="6"/>
        <v>1029332.48</v>
      </c>
      <c r="P48" s="65">
        <f t="shared" si="1"/>
        <v>189253477.48</v>
      </c>
      <c r="Q48" s="6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1:27" s="11" customFormat="1" ht="14.25">
      <c r="A49" s="3"/>
      <c r="B49" s="4">
        <v>1000</v>
      </c>
      <c r="C49" s="5"/>
      <c r="D49" s="23" t="s">
        <v>254</v>
      </c>
      <c r="E49" s="49">
        <f>F49+I49</f>
        <v>184155091.66</v>
      </c>
      <c r="F49" s="49">
        <f>F50+F51+F52+F53+F54+F56+F58+F59+F63+F67+F64+F62+F65+F66+F68+F55</f>
        <v>184155091.66</v>
      </c>
      <c r="G49" s="49">
        <f>G50+G51+G52+G53+G54+G56+G58+G59+G63+G67+G64+G62+G68+G66</f>
        <v>126953672</v>
      </c>
      <c r="H49" s="49">
        <f>H50+H51+H52+H53+H54+H56+H58+H59+H63+H67+H64+H62</f>
        <v>18410904.660000004</v>
      </c>
      <c r="I49" s="54">
        <f>I50+I51+I52+I53+I54+I56+I58+I59+I63+I67+I64+I62</f>
        <v>0</v>
      </c>
      <c r="J49" s="49">
        <f>L49+O49</f>
        <v>1859332.48</v>
      </c>
      <c r="K49" s="49">
        <f>K50+K51+K52+K53+K54+K56+K58+K59+K63+K67+K64+K65+K66</f>
        <v>959332.48</v>
      </c>
      <c r="L49" s="49">
        <f>L50+L51+L52+L53+L54+L56+L58+L59+L63+L67</f>
        <v>900000</v>
      </c>
      <c r="M49" s="49">
        <f>M50+M51+M52+M53+M54+M56+M58+M59+M63+M67</f>
        <v>0</v>
      </c>
      <c r="N49" s="49">
        <f>N50+N51+N52+N53+N54+N56+N58+N59+N63+N67</f>
        <v>0</v>
      </c>
      <c r="O49" s="49">
        <f>O50+O51+O52+O53+O54+O56+O58+O59+O63+O67+O66+O65</f>
        <v>959332.48</v>
      </c>
      <c r="P49" s="65">
        <f>E49+J49</f>
        <v>186014424.14</v>
      </c>
      <c r="Q49" s="66"/>
      <c r="R49" s="16"/>
      <c r="S49" s="16"/>
      <c r="T49" s="16"/>
      <c r="U49" s="16"/>
      <c r="V49" s="16"/>
      <c r="W49" s="16"/>
      <c r="X49" s="16"/>
      <c r="Y49" s="16"/>
      <c r="Z49" s="16"/>
      <c r="AA49" s="16"/>
    </row>
    <row r="50" spans="1:27" s="1" customFormat="1" ht="21.75" customHeight="1">
      <c r="A50" s="7" t="s">
        <v>61</v>
      </c>
      <c r="B50" s="19" t="s">
        <v>23</v>
      </c>
      <c r="C50" s="8" t="s">
        <v>18</v>
      </c>
      <c r="D50" s="9" t="s">
        <v>62</v>
      </c>
      <c r="E50" s="48">
        <f t="shared" si="2"/>
        <v>22105678.48</v>
      </c>
      <c r="F50" s="48">
        <v>22105678.48</v>
      </c>
      <c r="G50" s="48">
        <v>14450000</v>
      </c>
      <c r="H50" s="48">
        <v>2894178.48</v>
      </c>
      <c r="I50" s="53">
        <v>0</v>
      </c>
      <c r="J50" s="48">
        <f t="shared" si="3"/>
        <v>602979.12</v>
      </c>
      <c r="K50" s="48">
        <v>2979.12</v>
      </c>
      <c r="L50" s="48">
        <v>600000</v>
      </c>
      <c r="M50" s="48">
        <v>0</v>
      </c>
      <c r="N50" s="48">
        <v>0</v>
      </c>
      <c r="O50" s="48">
        <v>2979.12</v>
      </c>
      <c r="P50" s="65">
        <f t="shared" si="1"/>
        <v>22708657.6</v>
      </c>
      <c r="Q50" s="66"/>
      <c r="R50" s="13"/>
      <c r="S50" s="13"/>
      <c r="T50" s="13"/>
      <c r="U50" s="13"/>
      <c r="V50" s="13"/>
      <c r="W50" s="13"/>
      <c r="X50" s="13"/>
      <c r="Y50" s="13"/>
      <c r="Z50" s="13"/>
      <c r="AA50" s="13"/>
    </row>
    <row r="51" spans="1:27" s="1" customFormat="1" ht="30.75" customHeight="1">
      <c r="A51" s="19" t="s">
        <v>255</v>
      </c>
      <c r="B51" s="19" t="s">
        <v>256</v>
      </c>
      <c r="C51" s="22" t="s">
        <v>19</v>
      </c>
      <c r="D51" s="9" t="s">
        <v>257</v>
      </c>
      <c r="E51" s="48">
        <f t="shared" si="2"/>
        <v>46662323.24</v>
      </c>
      <c r="F51" s="48">
        <v>46662323.24</v>
      </c>
      <c r="G51" s="48">
        <v>20814900</v>
      </c>
      <c r="H51" s="48">
        <v>14537983.24</v>
      </c>
      <c r="I51" s="53">
        <v>0</v>
      </c>
      <c r="J51" s="48">
        <f t="shared" si="3"/>
        <v>305958.24</v>
      </c>
      <c r="K51" s="48">
        <v>5958.24</v>
      </c>
      <c r="L51" s="48">
        <v>300000</v>
      </c>
      <c r="M51" s="48">
        <v>0</v>
      </c>
      <c r="N51" s="48">
        <v>0</v>
      </c>
      <c r="O51" s="48">
        <v>5958.24</v>
      </c>
      <c r="P51" s="65">
        <f t="shared" si="1"/>
        <v>46968281.480000004</v>
      </c>
      <c r="Q51" s="66"/>
      <c r="R51" s="13"/>
      <c r="S51" s="13"/>
      <c r="T51" s="13"/>
      <c r="U51" s="13"/>
      <c r="V51" s="13"/>
      <c r="W51" s="13"/>
      <c r="X51" s="13"/>
      <c r="Y51" s="13"/>
      <c r="Z51" s="13"/>
      <c r="AA51" s="13"/>
    </row>
    <row r="52" spans="1:27" s="1" customFormat="1" ht="46.5" customHeight="1">
      <c r="A52" s="19" t="s">
        <v>258</v>
      </c>
      <c r="B52" s="19" t="s">
        <v>259</v>
      </c>
      <c r="C52" s="19" t="s">
        <v>18</v>
      </c>
      <c r="D52" s="9" t="s">
        <v>135</v>
      </c>
      <c r="E52" s="48">
        <f t="shared" si="2"/>
        <v>2597694.77</v>
      </c>
      <c r="F52" s="48">
        <v>2597694.77</v>
      </c>
      <c r="G52" s="48">
        <v>1200000</v>
      </c>
      <c r="H52" s="48">
        <v>375294.77</v>
      </c>
      <c r="I52" s="53">
        <v>0</v>
      </c>
      <c r="J52" s="48">
        <f t="shared" si="3"/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65">
        <f>E52+J52</f>
        <v>2597694.77</v>
      </c>
      <c r="Q52" s="66"/>
      <c r="R52" s="13"/>
      <c r="S52" s="13"/>
      <c r="T52" s="13"/>
      <c r="U52" s="13"/>
      <c r="V52" s="13"/>
      <c r="W52" s="13"/>
      <c r="X52" s="13"/>
      <c r="Y52" s="13"/>
      <c r="Z52" s="13"/>
      <c r="AA52" s="13"/>
    </row>
    <row r="53" spans="1:27" s="1" customFormat="1" ht="42" customHeight="1">
      <c r="A53" s="19" t="s">
        <v>260</v>
      </c>
      <c r="B53" s="19" t="s">
        <v>261</v>
      </c>
      <c r="C53" s="19" t="s">
        <v>19</v>
      </c>
      <c r="D53" s="9" t="s">
        <v>257</v>
      </c>
      <c r="E53" s="48">
        <f t="shared" si="2"/>
        <v>95423700</v>
      </c>
      <c r="F53" s="48">
        <v>95423700</v>
      </c>
      <c r="G53" s="48">
        <v>78214500</v>
      </c>
      <c r="H53" s="48">
        <v>0</v>
      </c>
      <c r="I53" s="53">
        <v>0</v>
      </c>
      <c r="J53" s="48">
        <f t="shared" si="3"/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65">
        <f>E53+J53</f>
        <v>95423700</v>
      </c>
      <c r="Q53" s="66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1:27" s="1" customFormat="1" ht="54.75" customHeight="1">
      <c r="A54" s="19" t="s">
        <v>262</v>
      </c>
      <c r="B54" s="19" t="s">
        <v>263</v>
      </c>
      <c r="C54" s="19" t="s">
        <v>18</v>
      </c>
      <c r="D54" s="9" t="s">
        <v>135</v>
      </c>
      <c r="E54" s="48">
        <f t="shared" si="2"/>
        <v>852000</v>
      </c>
      <c r="F54" s="48">
        <v>852000</v>
      </c>
      <c r="G54" s="48">
        <v>700000</v>
      </c>
      <c r="H54" s="48">
        <v>0</v>
      </c>
      <c r="I54" s="53">
        <v>0</v>
      </c>
      <c r="J54" s="48">
        <f t="shared" si="3"/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65">
        <f>E54+J54</f>
        <v>852000</v>
      </c>
      <c r="Q54" s="66"/>
      <c r="R54" s="13"/>
      <c r="S54" s="13"/>
      <c r="T54" s="13"/>
      <c r="U54" s="13"/>
      <c r="V54" s="13"/>
      <c r="W54" s="13"/>
      <c r="X54" s="13"/>
      <c r="Y54" s="13"/>
      <c r="Z54" s="13"/>
      <c r="AA54" s="13"/>
    </row>
    <row r="55" spans="1:27" s="1" customFormat="1" ht="47.25" customHeight="1">
      <c r="A55" s="19" t="s">
        <v>359</v>
      </c>
      <c r="B55" s="19" t="s">
        <v>360</v>
      </c>
      <c r="C55" s="19" t="s">
        <v>19</v>
      </c>
      <c r="D55" s="9" t="s">
        <v>257</v>
      </c>
      <c r="E55" s="48">
        <f t="shared" si="2"/>
        <v>40000</v>
      </c>
      <c r="F55" s="48">
        <v>40000</v>
      </c>
      <c r="G55" s="48">
        <v>0</v>
      </c>
      <c r="H55" s="48">
        <v>0</v>
      </c>
      <c r="I55" s="53">
        <v>0</v>
      </c>
      <c r="J55" s="48">
        <f t="shared" si="3"/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65">
        <f>E55+J55</f>
        <v>40000</v>
      </c>
      <c r="Q55" s="66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 spans="1:27" s="1" customFormat="1" ht="40.5" customHeight="1">
      <c r="A56" s="19" t="s">
        <v>126</v>
      </c>
      <c r="B56" s="19" t="s">
        <v>13</v>
      </c>
      <c r="C56" s="19" t="s">
        <v>20</v>
      </c>
      <c r="D56" s="9" t="s">
        <v>175</v>
      </c>
      <c r="E56" s="48">
        <f t="shared" si="2"/>
        <v>5058785.76</v>
      </c>
      <c r="F56" s="48">
        <v>5058785.76</v>
      </c>
      <c r="G56" s="48">
        <v>3750000</v>
      </c>
      <c r="H56" s="48">
        <v>273565.76</v>
      </c>
      <c r="I56" s="53">
        <v>0</v>
      </c>
      <c r="J56" s="48">
        <f t="shared" si="3"/>
        <v>2979.12</v>
      </c>
      <c r="K56" s="48">
        <v>2979.12</v>
      </c>
      <c r="L56" s="48">
        <v>0</v>
      </c>
      <c r="M56" s="48">
        <v>0</v>
      </c>
      <c r="N56" s="48">
        <v>0</v>
      </c>
      <c r="O56" s="48">
        <v>2979.12</v>
      </c>
      <c r="P56" s="65">
        <f t="shared" si="1"/>
        <v>5061764.88</v>
      </c>
      <c r="Q56" s="66"/>
      <c r="R56" s="13"/>
      <c r="S56" s="13"/>
      <c r="T56" s="13"/>
      <c r="U56" s="13"/>
      <c r="V56" s="13"/>
      <c r="W56" s="13"/>
      <c r="X56" s="13"/>
      <c r="Y56" s="13"/>
      <c r="Z56" s="13"/>
      <c r="AA56" s="13"/>
    </row>
    <row r="57" spans="1:27" s="1" customFormat="1" ht="68.25" customHeight="1" hidden="1">
      <c r="A57" s="19" t="s">
        <v>126</v>
      </c>
      <c r="B57" s="19" t="s">
        <v>13</v>
      </c>
      <c r="C57" s="19" t="s">
        <v>127</v>
      </c>
      <c r="D57" s="9" t="s">
        <v>128</v>
      </c>
      <c r="E57" s="48">
        <f t="shared" si="2"/>
        <v>0</v>
      </c>
      <c r="F57" s="48"/>
      <c r="G57" s="48"/>
      <c r="H57" s="48"/>
      <c r="I57" s="53"/>
      <c r="J57" s="48">
        <f t="shared" si="3"/>
        <v>0</v>
      </c>
      <c r="K57" s="48"/>
      <c r="L57" s="48"/>
      <c r="M57" s="48"/>
      <c r="N57" s="48"/>
      <c r="O57" s="48"/>
      <c r="P57" s="65">
        <f>E57+J57</f>
        <v>0</v>
      </c>
      <c r="Q57" s="66"/>
      <c r="R57" s="13"/>
      <c r="S57" s="13"/>
      <c r="T57" s="13"/>
      <c r="U57" s="13"/>
      <c r="V57" s="13"/>
      <c r="W57" s="13"/>
      <c r="X57" s="13"/>
      <c r="Y57" s="13"/>
      <c r="Z57" s="13"/>
      <c r="AA57" s="13"/>
    </row>
    <row r="58" spans="1:27" s="1" customFormat="1" ht="34.5" customHeight="1">
      <c r="A58" s="19" t="s">
        <v>264</v>
      </c>
      <c r="B58" s="19" t="s">
        <v>265</v>
      </c>
      <c r="C58" s="19" t="s">
        <v>21</v>
      </c>
      <c r="D58" s="9" t="s">
        <v>101</v>
      </c>
      <c r="E58" s="48">
        <f t="shared" si="2"/>
        <v>7769602.85</v>
      </c>
      <c r="F58" s="48">
        <v>7769602.85</v>
      </c>
      <c r="G58" s="48">
        <v>5780000</v>
      </c>
      <c r="H58" s="48">
        <v>249482.85</v>
      </c>
      <c r="I58" s="53">
        <v>0</v>
      </c>
      <c r="J58" s="48">
        <f t="shared" si="3"/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65">
        <f>E58+J58</f>
        <v>7769602.85</v>
      </c>
      <c r="Q58" s="66"/>
      <c r="R58" s="13"/>
      <c r="S58" s="13"/>
      <c r="T58" s="13"/>
      <c r="U58" s="13"/>
      <c r="V58" s="13"/>
      <c r="W58" s="13"/>
      <c r="X58" s="13"/>
      <c r="Y58" s="13"/>
      <c r="Z58" s="13"/>
      <c r="AA58" s="13"/>
    </row>
    <row r="59" spans="1:27" s="1" customFormat="1" ht="15">
      <c r="A59" s="19" t="s">
        <v>266</v>
      </c>
      <c r="B59" s="19" t="s">
        <v>267</v>
      </c>
      <c r="C59" s="19" t="s">
        <v>21</v>
      </c>
      <c r="D59" s="9" t="s">
        <v>145</v>
      </c>
      <c r="E59" s="48">
        <f t="shared" si="2"/>
        <v>22020</v>
      </c>
      <c r="F59" s="48">
        <v>22020</v>
      </c>
      <c r="G59" s="48">
        <v>0</v>
      </c>
      <c r="H59" s="48">
        <v>0</v>
      </c>
      <c r="I59" s="53">
        <v>0</v>
      </c>
      <c r="J59" s="48">
        <f t="shared" si="3"/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65">
        <f t="shared" si="1"/>
        <v>22020</v>
      </c>
      <c r="Q59" s="66"/>
      <c r="R59" s="13"/>
      <c r="S59" s="13"/>
      <c r="T59" s="13"/>
      <c r="U59" s="13"/>
      <c r="V59" s="13"/>
      <c r="W59" s="13"/>
      <c r="X59" s="13"/>
      <c r="Y59" s="13"/>
      <c r="Z59" s="13"/>
      <c r="AA59" s="13"/>
    </row>
    <row r="60" spans="1:27" s="1" customFormat="1" ht="89.25" customHeight="1" hidden="1">
      <c r="A60" s="19" t="s">
        <v>63</v>
      </c>
      <c r="B60" s="19" t="s">
        <v>64</v>
      </c>
      <c r="C60" s="19" t="s">
        <v>14</v>
      </c>
      <c r="D60" s="9" t="s">
        <v>65</v>
      </c>
      <c r="E60" s="48">
        <f t="shared" si="2"/>
        <v>0</v>
      </c>
      <c r="F60" s="48"/>
      <c r="G60" s="48"/>
      <c r="H60" s="48"/>
      <c r="I60" s="53"/>
      <c r="J60" s="48">
        <f t="shared" si="3"/>
        <v>0</v>
      </c>
      <c r="K60" s="48"/>
      <c r="L60" s="48"/>
      <c r="M60" s="48"/>
      <c r="N60" s="48"/>
      <c r="O60" s="48"/>
      <c r="P60" s="65">
        <f aca="true" t="shared" si="7" ref="P60:P67">E60+J60</f>
        <v>0</v>
      </c>
      <c r="Q60" s="66"/>
      <c r="R60" s="13"/>
      <c r="S60" s="13"/>
      <c r="T60" s="13"/>
      <c r="U60" s="13"/>
      <c r="V60" s="13"/>
      <c r="W60" s="13"/>
      <c r="X60" s="13"/>
      <c r="Y60" s="13"/>
      <c r="Z60" s="13"/>
      <c r="AA60" s="13"/>
    </row>
    <row r="61" spans="1:27" s="1" customFormat="1" ht="51" customHeight="1" hidden="1">
      <c r="A61" s="19" t="s">
        <v>48</v>
      </c>
      <c r="B61" s="19" t="s">
        <v>44</v>
      </c>
      <c r="C61" s="19" t="s">
        <v>14</v>
      </c>
      <c r="D61" s="9" t="s">
        <v>45</v>
      </c>
      <c r="E61" s="48">
        <f t="shared" si="2"/>
        <v>0</v>
      </c>
      <c r="F61" s="48"/>
      <c r="G61" s="48"/>
      <c r="H61" s="48"/>
      <c r="I61" s="53"/>
      <c r="J61" s="48">
        <f t="shared" si="3"/>
        <v>0</v>
      </c>
      <c r="K61" s="48"/>
      <c r="L61" s="48"/>
      <c r="M61" s="48"/>
      <c r="N61" s="48"/>
      <c r="O61" s="48"/>
      <c r="P61" s="65">
        <f t="shared" si="7"/>
        <v>0</v>
      </c>
      <c r="Q61" s="66"/>
      <c r="R61" s="13"/>
      <c r="S61" s="13"/>
      <c r="T61" s="13"/>
      <c r="U61" s="13"/>
      <c r="V61" s="13"/>
      <c r="W61" s="13"/>
      <c r="X61" s="13"/>
      <c r="Y61" s="13"/>
      <c r="Z61" s="13"/>
      <c r="AA61" s="13"/>
    </row>
    <row r="62" spans="1:27" s="1" customFormat="1" ht="38.25" customHeight="1">
      <c r="A62" s="19" t="s">
        <v>334</v>
      </c>
      <c r="B62" s="19" t="s">
        <v>335</v>
      </c>
      <c r="C62" s="19" t="s">
        <v>21</v>
      </c>
      <c r="D62" s="9" t="s">
        <v>336</v>
      </c>
      <c r="E62" s="48">
        <f t="shared" si="2"/>
        <v>72932.01</v>
      </c>
      <c r="F62" s="48">
        <v>72932.01</v>
      </c>
      <c r="G62" s="48">
        <v>20500</v>
      </c>
      <c r="H62" s="48">
        <v>47932.01</v>
      </c>
      <c r="I62" s="53">
        <v>0</v>
      </c>
      <c r="J62" s="48">
        <f t="shared" si="3"/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65">
        <f t="shared" si="7"/>
        <v>72932.01</v>
      </c>
      <c r="Q62" s="66"/>
      <c r="R62" s="13"/>
      <c r="S62" s="13"/>
      <c r="T62" s="13"/>
      <c r="U62" s="13"/>
      <c r="V62" s="13"/>
      <c r="W62" s="13"/>
      <c r="X62" s="13"/>
      <c r="Y62" s="13"/>
      <c r="Z62" s="13"/>
      <c r="AA62" s="13"/>
    </row>
    <row r="63" spans="1:27" s="1" customFormat="1" ht="30" customHeight="1">
      <c r="A63" s="19" t="s">
        <v>268</v>
      </c>
      <c r="B63" s="19" t="s">
        <v>269</v>
      </c>
      <c r="C63" s="19" t="s">
        <v>21</v>
      </c>
      <c r="D63" s="9" t="s">
        <v>270</v>
      </c>
      <c r="E63" s="48">
        <f t="shared" si="2"/>
        <v>1499045</v>
      </c>
      <c r="F63" s="48">
        <v>1499045</v>
      </c>
      <c r="G63" s="48">
        <v>1228700</v>
      </c>
      <c r="H63" s="48">
        <v>0</v>
      </c>
      <c r="I63" s="53">
        <v>0</v>
      </c>
      <c r="J63" s="48">
        <f t="shared" si="3"/>
        <v>0</v>
      </c>
      <c r="K63" s="48">
        <v>0</v>
      </c>
      <c r="L63" s="48">
        <v>0</v>
      </c>
      <c r="M63" s="48">
        <v>0</v>
      </c>
      <c r="N63" s="48">
        <v>0</v>
      </c>
      <c r="O63" s="48">
        <v>0</v>
      </c>
      <c r="P63" s="65">
        <f t="shared" si="7"/>
        <v>1499045</v>
      </c>
      <c r="Q63" s="66"/>
      <c r="R63" s="13"/>
      <c r="S63" s="13"/>
      <c r="T63" s="13"/>
      <c r="U63" s="13"/>
      <c r="V63" s="13"/>
      <c r="W63" s="13"/>
      <c r="X63" s="13"/>
      <c r="Y63" s="13"/>
      <c r="Z63" s="13"/>
      <c r="AA63" s="13"/>
    </row>
    <row r="64" spans="1:27" s="1" customFormat="1" ht="30" customHeight="1">
      <c r="A64" s="19" t="s">
        <v>290</v>
      </c>
      <c r="B64" s="19" t="s">
        <v>291</v>
      </c>
      <c r="C64" s="19" t="s">
        <v>21</v>
      </c>
      <c r="D64" s="9" t="s">
        <v>292</v>
      </c>
      <c r="E64" s="48">
        <f t="shared" si="2"/>
        <v>584467.55</v>
      </c>
      <c r="F64" s="48">
        <v>584467.55</v>
      </c>
      <c r="G64" s="48">
        <v>420000</v>
      </c>
      <c r="H64" s="48">
        <v>32467.55</v>
      </c>
      <c r="I64" s="53">
        <v>0</v>
      </c>
      <c r="J64" s="48">
        <f t="shared" si="3"/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65">
        <f t="shared" si="7"/>
        <v>584467.55</v>
      </c>
      <c r="Q64" s="66"/>
      <c r="R64" s="13"/>
      <c r="S64" s="13"/>
      <c r="T64" s="13"/>
      <c r="U64" s="13"/>
      <c r="V64" s="13"/>
      <c r="W64" s="13"/>
      <c r="X64" s="13"/>
      <c r="Y64" s="13"/>
      <c r="Z64" s="13"/>
      <c r="AA64" s="13"/>
    </row>
    <row r="65" spans="1:27" s="1" customFormat="1" ht="92.25" customHeight="1">
      <c r="A65" s="19" t="s">
        <v>338</v>
      </c>
      <c r="B65" s="19" t="s">
        <v>340</v>
      </c>
      <c r="C65" s="19" t="s">
        <v>21</v>
      </c>
      <c r="D65" s="61" t="s">
        <v>342</v>
      </c>
      <c r="E65" s="48">
        <f t="shared" si="2"/>
        <v>54300</v>
      </c>
      <c r="F65" s="48">
        <v>54300</v>
      </c>
      <c r="G65" s="48">
        <v>0</v>
      </c>
      <c r="H65" s="48">
        <v>0</v>
      </c>
      <c r="I65" s="53">
        <v>0</v>
      </c>
      <c r="J65" s="48">
        <f t="shared" si="3"/>
        <v>75100</v>
      </c>
      <c r="K65" s="48">
        <v>75100</v>
      </c>
      <c r="L65" s="48">
        <v>0</v>
      </c>
      <c r="M65" s="48">
        <v>0</v>
      </c>
      <c r="N65" s="48">
        <v>0</v>
      </c>
      <c r="O65" s="48">
        <f>K65</f>
        <v>75100</v>
      </c>
      <c r="P65" s="65">
        <f t="shared" si="7"/>
        <v>129400</v>
      </c>
      <c r="Q65" s="66"/>
      <c r="R65" s="13"/>
      <c r="S65" s="13"/>
      <c r="T65" s="13"/>
      <c r="U65" s="13"/>
      <c r="V65" s="13"/>
      <c r="W65" s="13"/>
      <c r="X65" s="13"/>
      <c r="Y65" s="13"/>
      <c r="Z65" s="13"/>
      <c r="AA65" s="13"/>
    </row>
    <row r="66" spans="1:27" s="1" customFormat="1" ht="66.75" customHeight="1">
      <c r="A66" s="19" t="s">
        <v>339</v>
      </c>
      <c r="B66" s="19" t="s">
        <v>341</v>
      </c>
      <c r="C66" s="19" t="s">
        <v>21</v>
      </c>
      <c r="D66" s="62" t="s">
        <v>343</v>
      </c>
      <c r="E66" s="48">
        <f t="shared" si="2"/>
        <v>822962</v>
      </c>
      <c r="F66" s="48">
        <v>822962</v>
      </c>
      <c r="G66" s="48">
        <v>31960</v>
      </c>
      <c r="H66" s="48">
        <v>0</v>
      </c>
      <c r="I66" s="53">
        <v>0</v>
      </c>
      <c r="J66" s="48">
        <f t="shared" si="3"/>
        <v>675659</v>
      </c>
      <c r="K66" s="48">
        <v>675659</v>
      </c>
      <c r="L66" s="48">
        <v>0</v>
      </c>
      <c r="M66" s="48">
        <v>0</v>
      </c>
      <c r="N66" s="48">
        <v>0</v>
      </c>
      <c r="O66" s="48">
        <f>K66</f>
        <v>675659</v>
      </c>
      <c r="P66" s="65">
        <f t="shared" si="7"/>
        <v>1498621</v>
      </c>
      <c r="Q66" s="66"/>
      <c r="R66" s="13"/>
      <c r="S66" s="13"/>
      <c r="T66" s="13"/>
      <c r="U66" s="13"/>
      <c r="V66" s="13"/>
      <c r="W66" s="13"/>
      <c r="X66" s="13"/>
      <c r="Y66" s="13"/>
      <c r="Z66" s="13"/>
      <c r="AA66" s="13"/>
    </row>
    <row r="67" spans="1:27" s="1" customFormat="1" ht="42" customHeight="1">
      <c r="A67" s="19" t="s">
        <v>271</v>
      </c>
      <c r="B67" s="19" t="s">
        <v>272</v>
      </c>
      <c r="C67" s="19" t="s">
        <v>21</v>
      </c>
      <c r="D67" s="9" t="s">
        <v>273</v>
      </c>
      <c r="E67" s="48">
        <f>F67+I67</f>
        <v>387554</v>
      </c>
      <c r="F67" s="48">
        <v>387554</v>
      </c>
      <c r="G67" s="48">
        <v>293112</v>
      </c>
      <c r="H67" s="48">
        <v>0</v>
      </c>
      <c r="I67" s="53">
        <v>0</v>
      </c>
      <c r="J67" s="48">
        <f>L67+O67</f>
        <v>196657</v>
      </c>
      <c r="K67" s="48">
        <v>196657</v>
      </c>
      <c r="L67" s="48">
        <v>0</v>
      </c>
      <c r="M67" s="48">
        <v>0</v>
      </c>
      <c r="N67" s="48">
        <v>0</v>
      </c>
      <c r="O67" s="48">
        <v>196657</v>
      </c>
      <c r="P67" s="65">
        <f t="shared" si="7"/>
        <v>584211</v>
      </c>
      <c r="Q67" s="66"/>
      <c r="R67" s="13"/>
      <c r="S67" s="13"/>
      <c r="T67" s="13"/>
      <c r="U67" s="13"/>
      <c r="V67" s="13"/>
      <c r="W67" s="13"/>
      <c r="X67" s="13"/>
      <c r="Y67" s="13"/>
      <c r="Z67" s="13"/>
      <c r="AA67" s="13"/>
    </row>
    <row r="68" spans="1:27" s="1" customFormat="1" ht="49.5" customHeight="1">
      <c r="A68" s="19" t="s">
        <v>344</v>
      </c>
      <c r="B68" s="19" t="s">
        <v>345</v>
      </c>
      <c r="C68" s="19" t="s">
        <v>21</v>
      </c>
      <c r="D68" s="45" t="s">
        <v>346</v>
      </c>
      <c r="E68" s="48">
        <f>F68+I68</f>
        <v>202026</v>
      </c>
      <c r="F68" s="48">
        <v>202026</v>
      </c>
      <c r="G68" s="48">
        <v>50000</v>
      </c>
      <c r="H68" s="48">
        <v>0</v>
      </c>
      <c r="I68" s="53">
        <v>0</v>
      </c>
      <c r="J68" s="48">
        <v>0</v>
      </c>
      <c r="K68" s="48">
        <v>0</v>
      </c>
      <c r="L68" s="48">
        <v>0</v>
      </c>
      <c r="M68" s="48">
        <v>0</v>
      </c>
      <c r="N68" s="48">
        <v>0</v>
      </c>
      <c r="O68" s="48">
        <v>0</v>
      </c>
      <c r="P68" s="65">
        <v>0</v>
      </c>
      <c r="Q68" s="66"/>
      <c r="R68" s="13"/>
      <c r="S68" s="13"/>
      <c r="T68" s="13"/>
      <c r="U68" s="13"/>
      <c r="V68" s="13"/>
      <c r="W68" s="13"/>
      <c r="X68" s="13"/>
      <c r="Y68" s="13"/>
      <c r="Z68" s="13"/>
      <c r="AA68" s="13"/>
    </row>
    <row r="69" spans="1:27" s="11" customFormat="1" ht="42" customHeight="1">
      <c r="A69" s="21"/>
      <c r="B69" s="21" t="s">
        <v>274</v>
      </c>
      <c r="C69" s="21"/>
      <c r="D69" s="23" t="s">
        <v>275</v>
      </c>
      <c r="E69" s="49">
        <f>F69+I69</f>
        <v>3169053.34</v>
      </c>
      <c r="F69" s="49">
        <f>F70</f>
        <v>3169053.34</v>
      </c>
      <c r="G69" s="49">
        <f>G70</f>
        <v>2363100</v>
      </c>
      <c r="H69" s="49">
        <f>H70</f>
        <v>175353.34</v>
      </c>
      <c r="I69" s="54">
        <f>I70</f>
        <v>0</v>
      </c>
      <c r="J69" s="49">
        <f>L69+O69</f>
        <v>0</v>
      </c>
      <c r="K69" s="49">
        <f>K70</f>
        <v>0</v>
      </c>
      <c r="L69" s="49">
        <f>L70</f>
        <v>0</v>
      </c>
      <c r="M69" s="49">
        <f>M70</f>
        <v>0</v>
      </c>
      <c r="N69" s="49">
        <f>N70</f>
        <v>0</v>
      </c>
      <c r="O69" s="49">
        <f>O70</f>
        <v>0</v>
      </c>
      <c r="P69" s="65">
        <f aca="true" t="shared" si="8" ref="P69:P74">E69+J69</f>
        <v>3169053.34</v>
      </c>
      <c r="Q69" s="66"/>
      <c r="R69" s="16"/>
      <c r="S69" s="16"/>
      <c r="T69" s="16"/>
      <c r="U69" s="16"/>
      <c r="V69" s="16"/>
      <c r="W69" s="16"/>
      <c r="X69" s="16"/>
      <c r="Y69" s="16"/>
      <c r="Z69" s="16"/>
      <c r="AA69" s="16"/>
    </row>
    <row r="70" spans="1:27" s="1" customFormat="1" ht="31.5" customHeight="1">
      <c r="A70" s="19" t="s">
        <v>66</v>
      </c>
      <c r="B70" s="19" t="s">
        <v>41</v>
      </c>
      <c r="C70" s="22" t="s">
        <v>16</v>
      </c>
      <c r="D70" s="9" t="s">
        <v>38</v>
      </c>
      <c r="E70" s="48">
        <f t="shared" si="2"/>
        <v>3169053.34</v>
      </c>
      <c r="F70" s="48">
        <v>3169053.34</v>
      </c>
      <c r="G70" s="48">
        <v>2363100</v>
      </c>
      <c r="H70" s="48">
        <v>175353.34</v>
      </c>
      <c r="I70" s="53">
        <v>0</v>
      </c>
      <c r="J70" s="48">
        <f t="shared" si="3"/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65">
        <f t="shared" si="8"/>
        <v>3169053.34</v>
      </c>
      <c r="Q70" s="66"/>
      <c r="R70" s="13"/>
      <c r="S70" s="13"/>
      <c r="T70" s="13"/>
      <c r="U70" s="13"/>
      <c r="V70" s="13"/>
      <c r="W70" s="13"/>
      <c r="X70" s="13"/>
      <c r="Y70" s="13"/>
      <c r="Z70" s="13"/>
      <c r="AA70" s="13"/>
    </row>
    <row r="71" spans="1:27" s="1" customFormat="1" ht="31.5" customHeight="1">
      <c r="A71" s="19"/>
      <c r="B71" s="21" t="s">
        <v>245</v>
      </c>
      <c r="C71" s="21"/>
      <c r="D71" s="23" t="s">
        <v>246</v>
      </c>
      <c r="E71" s="48">
        <f t="shared" si="2"/>
        <v>0</v>
      </c>
      <c r="F71" s="48">
        <v>0</v>
      </c>
      <c r="G71" s="48">
        <v>0</v>
      </c>
      <c r="H71" s="48">
        <v>0</v>
      </c>
      <c r="I71" s="48">
        <v>0</v>
      </c>
      <c r="J71" s="48">
        <f t="shared" si="3"/>
        <v>70000</v>
      </c>
      <c r="K71" s="48">
        <v>70000</v>
      </c>
      <c r="L71" s="48">
        <v>0</v>
      </c>
      <c r="M71" s="48">
        <v>0</v>
      </c>
      <c r="N71" s="48">
        <v>0</v>
      </c>
      <c r="O71" s="48">
        <v>70000</v>
      </c>
      <c r="P71" s="65">
        <f t="shared" si="8"/>
        <v>70000</v>
      </c>
      <c r="Q71" s="66"/>
      <c r="R71" s="13"/>
      <c r="S71" s="13"/>
      <c r="T71" s="13"/>
      <c r="U71" s="13"/>
      <c r="V71" s="13"/>
      <c r="W71" s="13"/>
      <c r="X71" s="13"/>
      <c r="Y71" s="13"/>
      <c r="Z71" s="13"/>
      <c r="AA71" s="13"/>
    </row>
    <row r="72" spans="1:27" s="1" customFormat="1" ht="31.5" customHeight="1">
      <c r="A72" s="19" t="s">
        <v>356</v>
      </c>
      <c r="B72" s="19" t="s">
        <v>320</v>
      </c>
      <c r="C72" s="19" t="s">
        <v>321</v>
      </c>
      <c r="D72" s="9" t="s">
        <v>322</v>
      </c>
      <c r="E72" s="48">
        <f t="shared" si="2"/>
        <v>0</v>
      </c>
      <c r="F72" s="48">
        <f>F71</f>
        <v>0</v>
      </c>
      <c r="G72" s="48">
        <v>0</v>
      </c>
      <c r="H72" s="48">
        <v>0</v>
      </c>
      <c r="I72" s="53">
        <v>0</v>
      </c>
      <c r="J72" s="48">
        <f t="shared" si="3"/>
        <v>70000</v>
      </c>
      <c r="K72" s="48">
        <v>70000</v>
      </c>
      <c r="L72" s="48">
        <v>0</v>
      </c>
      <c r="M72" s="48">
        <v>0</v>
      </c>
      <c r="N72" s="48">
        <v>0</v>
      </c>
      <c r="O72" s="48">
        <v>70000</v>
      </c>
      <c r="P72" s="63">
        <f t="shared" si="8"/>
        <v>70000</v>
      </c>
      <c r="Q72" s="64"/>
      <c r="R72" s="13"/>
      <c r="S72" s="13"/>
      <c r="T72" s="13"/>
      <c r="U72" s="13"/>
      <c r="V72" s="13"/>
      <c r="W72" s="13"/>
      <c r="X72" s="13"/>
      <c r="Y72" s="13"/>
      <c r="Z72" s="13"/>
      <c r="AA72" s="13"/>
    </row>
    <row r="73" spans="1:27" s="11" customFormat="1" ht="39">
      <c r="A73" s="21" t="s">
        <v>67</v>
      </c>
      <c r="B73" s="21"/>
      <c r="C73" s="21"/>
      <c r="D73" s="6" t="s">
        <v>186</v>
      </c>
      <c r="E73" s="49">
        <f>E74</f>
        <v>13701800</v>
      </c>
      <c r="F73" s="49">
        <f>F74</f>
        <v>13701800</v>
      </c>
      <c r="G73" s="49">
        <f>G74</f>
        <v>6374100</v>
      </c>
      <c r="H73" s="49">
        <f>H74</f>
        <v>739300</v>
      </c>
      <c r="I73" s="54">
        <f>I74</f>
        <v>0</v>
      </c>
      <c r="J73" s="49">
        <f t="shared" si="3"/>
        <v>110000</v>
      </c>
      <c r="K73" s="49">
        <f>K74</f>
        <v>0</v>
      </c>
      <c r="L73" s="49">
        <f>L74</f>
        <v>110000</v>
      </c>
      <c r="M73" s="49">
        <f>M74</f>
        <v>0</v>
      </c>
      <c r="N73" s="49">
        <f>N74</f>
        <v>0</v>
      </c>
      <c r="O73" s="49">
        <f>O74</f>
        <v>0</v>
      </c>
      <c r="P73" s="65">
        <f t="shared" si="8"/>
        <v>13811800</v>
      </c>
      <c r="Q73" s="66"/>
      <c r="R73" s="16"/>
      <c r="S73" s="16"/>
      <c r="T73" s="16"/>
      <c r="U73" s="16"/>
      <c r="V73" s="16"/>
      <c r="W73" s="16"/>
      <c r="X73" s="16"/>
      <c r="Y73" s="16"/>
      <c r="Z73" s="16"/>
      <c r="AA73" s="16"/>
    </row>
    <row r="74" spans="1:27" s="11" customFormat="1" ht="39">
      <c r="A74" s="21" t="s">
        <v>68</v>
      </c>
      <c r="B74" s="21"/>
      <c r="C74" s="21"/>
      <c r="D74" s="6" t="s">
        <v>187</v>
      </c>
      <c r="E74" s="49">
        <f>F74</f>
        <v>13701800</v>
      </c>
      <c r="F74" s="49">
        <f>F93+F95</f>
        <v>13701800</v>
      </c>
      <c r="G74" s="49">
        <f>G93</f>
        <v>6374100</v>
      </c>
      <c r="H74" s="49">
        <f>H93</f>
        <v>739300</v>
      </c>
      <c r="I74" s="54">
        <f>I93</f>
        <v>0</v>
      </c>
      <c r="J74" s="49">
        <f aca="true" t="shared" si="9" ref="J74:O74">J95</f>
        <v>110000</v>
      </c>
      <c r="K74" s="49">
        <f t="shared" si="9"/>
        <v>0</v>
      </c>
      <c r="L74" s="49">
        <f t="shared" si="9"/>
        <v>110000</v>
      </c>
      <c r="M74" s="49">
        <f t="shared" si="9"/>
        <v>0</v>
      </c>
      <c r="N74" s="49">
        <f t="shared" si="9"/>
        <v>0</v>
      </c>
      <c r="O74" s="49">
        <f t="shared" si="9"/>
        <v>0</v>
      </c>
      <c r="P74" s="65">
        <f t="shared" si="8"/>
        <v>13811800</v>
      </c>
      <c r="Q74" s="66"/>
      <c r="R74" s="16"/>
      <c r="S74" s="16"/>
      <c r="T74" s="16"/>
      <c r="U74" s="16"/>
      <c r="V74" s="16"/>
      <c r="W74" s="16"/>
      <c r="X74" s="16"/>
      <c r="Y74" s="16"/>
      <c r="Z74" s="16"/>
      <c r="AA74" s="16"/>
    </row>
    <row r="75" spans="1:27" s="1" customFormat="1" ht="50.25" customHeight="1" hidden="1">
      <c r="A75" s="19" t="s">
        <v>69</v>
      </c>
      <c r="B75" s="22">
        <v>3011</v>
      </c>
      <c r="C75" s="22" t="s">
        <v>15</v>
      </c>
      <c r="D75" s="9" t="s">
        <v>70</v>
      </c>
      <c r="E75" s="49">
        <f aca="true" t="shared" si="10" ref="E75:E94">F75</f>
        <v>0</v>
      </c>
      <c r="F75" s="48">
        <v>0</v>
      </c>
      <c r="G75" s="48">
        <v>0</v>
      </c>
      <c r="H75" s="48">
        <v>0</v>
      </c>
      <c r="I75" s="54">
        <f>SUM(I76:I106)</f>
        <v>6955978055680</v>
      </c>
      <c r="J75" s="49">
        <f>J97+J98+J100+J106</f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65">
        <f aca="true" t="shared" si="11" ref="P75:P93">E75+J75</f>
        <v>0</v>
      </c>
      <c r="Q75" s="66"/>
      <c r="R75" s="13"/>
      <c r="S75" s="13"/>
      <c r="T75" s="13"/>
      <c r="U75" s="13"/>
      <c r="V75" s="13"/>
      <c r="W75" s="13"/>
      <c r="X75" s="13"/>
      <c r="Y75" s="13"/>
      <c r="Z75" s="13"/>
      <c r="AA75" s="13"/>
    </row>
    <row r="76" spans="1:27" s="1" customFormat="1" ht="38.25" customHeight="1" hidden="1">
      <c r="A76" s="24" t="s">
        <v>71</v>
      </c>
      <c r="B76" s="25">
        <v>3012</v>
      </c>
      <c r="C76" s="24" t="s">
        <v>22</v>
      </c>
      <c r="D76" s="20" t="s">
        <v>28</v>
      </c>
      <c r="E76" s="49">
        <f t="shared" si="10"/>
        <v>0</v>
      </c>
      <c r="F76" s="50">
        <v>0</v>
      </c>
      <c r="G76" s="50">
        <v>0</v>
      </c>
      <c r="H76" s="50">
        <v>0</v>
      </c>
      <c r="I76" s="54">
        <f>SUM(I77:I107)</f>
        <v>3477989027840</v>
      </c>
      <c r="J76" s="49">
        <f>J98+J99+J101+J107</f>
        <v>330200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65">
        <f t="shared" si="11"/>
        <v>330200</v>
      </c>
      <c r="Q76" s="66"/>
      <c r="R76" s="13"/>
      <c r="S76" s="13"/>
      <c r="T76" s="13"/>
      <c r="U76" s="13"/>
      <c r="V76" s="13"/>
      <c r="W76" s="13"/>
      <c r="X76" s="13"/>
      <c r="Y76" s="13"/>
      <c r="Z76" s="13"/>
      <c r="AA76" s="13"/>
    </row>
    <row r="77" spans="1:27" s="1" customFormat="1" ht="51" customHeight="1" hidden="1">
      <c r="A77" s="19" t="s">
        <v>72</v>
      </c>
      <c r="B77" s="22">
        <v>3021</v>
      </c>
      <c r="C77" s="22" t="s">
        <v>15</v>
      </c>
      <c r="D77" s="9" t="s">
        <v>73</v>
      </c>
      <c r="E77" s="49">
        <f t="shared" si="10"/>
        <v>0</v>
      </c>
      <c r="F77" s="48">
        <v>0</v>
      </c>
      <c r="G77" s="48">
        <v>0</v>
      </c>
      <c r="H77" s="48">
        <v>0</v>
      </c>
      <c r="I77" s="54">
        <f>SUM(I78:I108)</f>
        <v>1738994513920</v>
      </c>
      <c r="J77" s="49">
        <f>J99+J100+J105+J108</f>
        <v>330200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65">
        <f t="shared" si="11"/>
        <v>330200</v>
      </c>
      <c r="Q77" s="66"/>
      <c r="R77" s="13"/>
      <c r="S77" s="13"/>
      <c r="T77" s="13"/>
      <c r="U77" s="13"/>
      <c r="V77" s="13"/>
      <c r="W77" s="13"/>
      <c r="X77" s="13"/>
      <c r="Y77" s="13"/>
      <c r="Z77" s="13"/>
      <c r="AA77" s="13"/>
    </row>
    <row r="78" spans="1:27" s="1" customFormat="1" ht="50.25" customHeight="1" hidden="1">
      <c r="A78" s="24" t="s">
        <v>74</v>
      </c>
      <c r="B78" s="24" t="s">
        <v>75</v>
      </c>
      <c r="C78" s="24" t="s">
        <v>22</v>
      </c>
      <c r="D78" s="20" t="s">
        <v>29</v>
      </c>
      <c r="E78" s="49">
        <f t="shared" si="10"/>
        <v>0</v>
      </c>
      <c r="F78" s="50">
        <v>0</v>
      </c>
      <c r="G78" s="50">
        <v>0</v>
      </c>
      <c r="H78" s="50">
        <v>0</v>
      </c>
      <c r="I78" s="54">
        <f>SUM(I79:I110)</f>
        <v>869497256960</v>
      </c>
      <c r="J78" s="49">
        <f>J100+J101+J106+J109</f>
        <v>220200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65">
        <f t="shared" si="11"/>
        <v>220200</v>
      </c>
      <c r="Q78" s="66"/>
      <c r="R78" s="13"/>
      <c r="S78" s="13"/>
      <c r="T78" s="13"/>
      <c r="U78" s="13"/>
      <c r="V78" s="13"/>
      <c r="W78" s="13"/>
      <c r="X78" s="13"/>
      <c r="Y78" s="13"/>
      <c r="Z78" s="13"/>
      <c r="AA78" s="13"/>
    </row>
    <row r="79" spans="1:27" s="1" customFormat="1" ht="12.75" customHeight="1" hidden="1">
      <c r="A79" s="19" t="s">
        <v>76</v>
      </c>
      <c r="B79" s="22">
        <v>3041</v>
      </c>
      <c r="C79" s="22" t="s">
        <v>14</v>
      </c>
      <c r="D79" s="9" t="s">
        <v>30</v>
      </c>
      <c r="E79" s="49">
        <f t="shared" si="10"/>
        <v>0</v>
      </c>
      <c r="F79" s="48">
        <v>0</v>
      </c>
      <c r="G79" s="48">
        <v>0</v>
      </c>
      <c r="H79" s="48">
        <v>0</v>
      </c>
      <c r="I79" s="54">
        <f>SUM(I80:I111)</f>
        <v>434748628480</v>
      </c>
      <c r="J79" s="49">
        <f>J101+J105+J107+J110</f>
        <v>440400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65">
        <f t="shared" si="11"/>
        <v>440400</v>
      </c>
      <c r="Q79" s="66"/>
      <c r="R79" s="13"/>
      <c r="S79" s="13"/>
      <c r="T79" s="13"/>
      <c r="U79" s="13"/>
      <c r="V79" s="13"/>
      <c r="W79" s="13"/>
      <c r="X79" s="13"/>
      <c r="Y79" s="13"/>
      <c r="Z79" s="13"/>
      <c r="AA79" s="13"/>
    </row>
    <row r="80" spans="1:27" s="1" customFormat="1" ht="12.75" customHeight="1" hidden="1">
      <c r="A80" s="19" t="s">
        <v>108</v>
      </c>
      <c r="B80" s="19" t="s">
        <v>109</v>
      </c>
      <c r="C80" s="19" t="s">
        <v>14</v>
      </c>
      <c r="D80" s="9" t="s">
        <v>34</v>
      </c>
      <c r="E80" s="49">
        <f t="shared" si="10"/>
        <v>0</v>
      </c>
      <c r="F80" s="48">
        <v>0</v>
      </c>
      <c r="G80" s="48">
        <v>0</v>
      </c>
      <c r="H80" s="48">
        <v>0</v>
      </c>
      <c r="I80" s="54">
        <f>SUM(I81:I113)</f>
        <v>217374314240</v>
      </c>
      <c r="J80" s="49">
        <f aca="true" t="shared" si="12" ref="J80:J87">J105+J106+J108+J111</f>
        <v>220200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65">
        <f t="shared" si="11"/>
        <v>220200</v>
      </c>
      <c r="Q80" s="66"/>
      <c r="R80" s="13"/>
      <c r="S80" s="13"/>
      <c r="T80" s="13"/>
      <c r="U80" s="13"/>
      <c r="V80" s="13"/>
      <c r="W80" s="13"/>
      <c r="X80" s="13"/>
      <c r="Y80" s="13"/>
      <c r="Z80" s="13"/>
      <c r="AA80" s="13"/>
    </row>
    <row r="81" spans="1:27" s="1" customFormat="1" ht="12.75" customHeight="1" hidden="1">
      <c r="A81" s="19" t="s">
        <v>77</v>
      </c>
      <c r="B81" s="22">
        <v>3043</v>
      </c>
      <c r="C81" s="22" t="s">
        <v>14</v>
      </c>
      <c r="D81" s="9" t="s">
        <v>31</v>
      </c>
      <c r="E81" s="49">
        <f t="shared" si="10"/>
        <v>0</v>
      </c>
      <c r="F81" s="48">
        <v>0</v>
      </c>
      <c r="G81" s="48">
        <v>0</v>
      </c>
      <c r="H81" s="48">
        <v>0</v>
      </c>
      <c r="I81" s="54">
        <f>SUM(I82:I114)</f>
        <v>108687157120</v>
      </c>
      <c r="J81" s="49">
        <f t="shared" si="12"/>
        <v>440400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65">
        <f t="shared" si="11"/>
        <v>440400</v>
      </c>
      <c r="Q81" s="66"/>
      <c r="R81" s="13"/>
      <c r="S81" s="13"/>
      <c r="T81" s="13"/>
      <c r="U81" s="13"/>
      <c r="V81" s="13"/>
      <c r="W81" s="13"/>
      <c r="X81" s="13"/>
      <c r="Y81" s="13"/>
      <c r="Z81" s="13"/>
      <c r="AA81" s="13"/>
    </row>
    <row r="82" spans="1:27" s="1" customFormat="1" ht="30" customHeight="1" hidden="1">
      <c r="A82" s="19" t="s">
        <v>78</v>
      </c>
      <c r="B82" s="22">
        <v>3044</v>
      </c>
      <c r="C82" s="22" t="s">
        <v>14</v>
      </c>
      <c r="D82" s="9" t="s">
        <v>32</v>
      </c>
      <c r="E82" s="49">
        <f t="shared" si="10"/>
        <v>0</v>
      </c>
      <c r="F82" s="48">
        <v>0</v>
      </c>
      <c r="G82" s="48">
        <v>0</v>
      </c>
      <c r="H82" s="48">
        <v>0</v>
      </c>
      <c r="I82" s="54">
        <f>SUM(I83:I115)</f>
        <v>54343578560</v>
      </c>
      <c r="J82" s="49">
        <f t="shared" si="12"/>
        <v>660600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65">
        <f t="shared" si="11"/>
        <v>660600</v>
      </c>
      <c r="Q82" s="66"/>
      <c r="R82" s="13"/>
      <c r="S82" s="13"/>
      <c r="T82" s="13"/>
      <c r="U82" s="13"/>
      <c r="V82" s="13"/>
      <c r="W82" s="13"/>
      <c r="X82" s="13"/>
      <c r="Y82" s="13"/>
      <c r="Z82" s="13"/>
      <c r="AA82" s="13"/>
    </row>
    <row r="83" spans="1:27" s="1" customFormat="1" ht="12.75" customHeight="1" hidden="1">
      <c r="A83" s="19" t="s">
        <v>79</v>
      </c>
      <c r="B83" s="22">
        <v>3045</v>
      </c>
      <c r="C83" s="22" t="s">
        <v>14</v>
      </c>
      <c r="D83" s="9" t="s">
        <v>33</v>
      </c>
      <c r="E83" s="49">
        <f t="shared" si="10"/>
        <v>0</v>
      </c>
      <c r="F83" s="48">
        <v>0</v>
      </c>
      <c r="G83" s="48">
        <v>0</v>
      </c>
      <c r="H83" s="48">
        <v>0</v>
      </c>
      <c r="I83" s="54">
        <f>SUM(I84:I116)</f>
        <v>27171789280</v>
      </c>
      <c r="J83" s="49">
        <f t="shared" si="12"/>
        <v>440400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65">
        <f t="shared" si="11"/>
        <v>440400</v>
      </c>
      <c r="Q83" s="66"/>
      <c r="R83" s="13"/>
      <c r="S83" s="13"/>
      <c r="T83" s="13"/>
      <c r="U83" s="13"/>
      <c r="V83" s="13"/>
      <c r="W83" s="13"/>
      <c r="X83" s="13"/>
      <c r="Y83" s="13"/>
      <c r="Z83" s="13"/>
      <c r="AA83" s="13"/>
    </row>
    <row r="84" spans="1:27" s="1" customFormat="1" ht="16.5" customHeight="1" hidden="1">
      <c r="A84" s="19" t="s">
        <v>80</v>
      </c>
      <c r="B84" s="22">
        <v>3046</v>
      </c>
      <c r="C84" s="22" t="s">
        <v>14</v>
      </c>
      <c r="D84" s="9" t="s">
        <v>110</v>
      </c>
      <c r="E84" s="49">
        <f t="shared" si="10"/>
        <v>0</v>
      </c>
      <c r="F84" s="48">
        <v>0</v>
      </c>
      <c r="G84" s="48">
        <v>0</v>
      </c>
      <c r="H84" s="48">
        <v>0</v>
      </c>
      <c r="I84" s="54">
        <f>SUM(I85:I118)</f>
        <v>13585894640</v>
      </c>
      <c r="J84" s="49">
        <f t="shared" si="12"/>
        <v>440400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65">
        <f t="shared" si="11"/>
        <v>440400</v>
      </c>
      <c r="Q84" s="66"/>
      <c r="R84" s="13"/>
      <c r="S84" s="13"/>
      <c r="T84" s="13"/>
      <c r="U84" s="13"/>
      <c r="V84" s="13"/>
      <c r="W84" s="13"/>
      <c r="X84" s="13"/>
      <c r="Y84" s="13"/>
      <c r="Z84" s="13"/>
      <c r="AA84" s="13"/>
    </row>
    <row r="85" spans="1:27" s="1" customFormat="1" ht="31.5" customHeight="1" hidden="1">
      <c r="A85" s="19" t="s">
        <v>81</v>
      </c>
      <c r="B85" s="22">
        <v>3047</v>
      </c>
      <c r="C85" s="22" t="s">
        <v>14</v>
      </c>
      <c r="D85" s="9" t="s">
        <v>35</v>
      </c>
      <c r="E85" s="49">
        <f t="shared" si="10"/>
        <v>0</v>
      </c>
      <c r="F85" s="48">
        <v>0</v>
      </c>
      <c r="G85" s="48">
        <v>0</v>
      </c>
      <c r="H85" s="48">
        <v>0</v>
      </c>
      <c r="I85" s="54">
        <f>SUM(I86:I122)</f>
        <v>6799711240</v>
      </c>
      <c r="J85" s="49">
        <f t="shared" si="12"/>
        <v>220200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65">
        <f t="shared" si="11"/>
        <v>220200</v>
      </c>
      <c r="Q85" s="66"/>
      <c r="R85" s="13"/>
      <c r="S85" s="13"/>
      <c r="T85" s="13"/>
      <c r="U85" s="13"/>
      <c r="V85" s="13"/>
      <c r="W85" s="13"/>
      <c r="X85" s="13"/>
      <c r="Y85" s="13"/>
      <c r="Z85" s="13"/>
      <c r="AA85" s="13"/>
    </row>
    <row r="86" spans="1:27" s="1" customFormat="1" ht="31.5" customHeight="1" hidden="1">
      <c r="A86" s="19" t="s">
        <v>164</v>
      </c>
      <c r="B86" s="19" t="s">
        <v>165</v>
      </c>
      <c r="C86" s="19" t="s">
        <v>14</v>
      </c>
      <c r="D86" s="9" t="s">
        <v>166</v>
      </c>
      <c r="E86" s="49">
        <f t="shared" si="10"/>
        <v>0</v>
      </c>
      <c r="F86" s="48">
        <v>0</v>
      </c>
      <c r="G86" s="48">
        <v>0</v>
      </c>
      <c r="H86" s="48">
        <v>0</v>
      </c>
      <c r="I86" s="54">
        <f>SUM(I87:I123)</f>
        <v>3406619540</v>
      </c>
      <c r="J86" s="49">
        <f t="shared" si="12"/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65">
        <f t="shared" si="11"/>
        <v>0</v>
      </c>
      <c r="Q86" s="66"/>
      <c r="R86" s="13"/>
      <c r="S86" s="13"/>
      <c r="T86" s="13"/>
      <c r="U86" s="13"/>
      <c r="V86" s="13"/>
      <c r="W86" s="13"/>
      <c r="X86" s="13"/>
      <c r="Y86" s="13"/>
      <c r="Z86" s="13"/>
      <c r="AA86" s="13"/>
    </row>
    <row r="87" spans="1:27" s="1" customFormat="1" ht="31.5" customHeight="1" hidden="1">
      <c r="A87" s="19" t="s">
        <v>112</v>
      </c>
      <c r="B87" s="19" t="s">
        <v>111</v>
      </c>
      <c r="C87" s="19" t="s">
        <v>23</v>
      </c>
      <c r="D87" s="9" t="s">
        <v>113</v>
      </c>
      <c r="E87" s="49">
        <f t="shared" si="10"/>
        <v>0</v>
      </c>
      <c r="F87" s="48">
        <v>0</v>
      </c>
      <c r="G87" s="48">
        <v>0</v>
      </c>
      <c r="H87" s="48">
        <v>0</v>
      </c>
      <c r="I87" s="54">
        <f>SUM(I88:I127)</f>
        <v>1709295840</v>
      </c>
      <c r="J87" s="49">
        <f t="shared" si="12"/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65">
        <f t="shared" si="11"/>
        <v>0</v>
      </c>
      <c r="Q87" s="66"/>
      <c r="R87" s="13"/>
      <c r="S87" s="13"/>
      <c r="T87" s="13"/>
      <c r="U87" s="13"/>
      <c r="V87" s="13"/>
      <c r="W87" s="13"/>
      <c r="X87" s="13"/>
      <c r="Y87" s="13"/>
      <c r="Z87" s="13"/>
      <c r="AA87" s="13"/>
    </row>
    <row r="88" spans="1:27" s="1" customFormat="1" ht="40.5" customHeight="1" hidden="1">
      <c r="A88" s="19" t="s">
        <v>114</v>
      </c>
      <c r="B88" s="19" t="s">
        <v>115</v>
      </c>
      <c r="C88" s="19" t="s">
        <v>23</v>
      </c>
      <c r="D88" s="9" t="s">
        <v>122</v>
      </c>
      <c r="E88" s="49">
        <f t="shared" si="10"/>
        <v>0</v>
      </c>
      <c r="F88" s="48">
        <v>0</v>
      </c>
      <c r="G88" s="48">
        <v>0</v>
      </c>
      <c r="H88" s="48">
        <v>0</v>
      </c>
      <c r="I88" s="54">
        <f>SUM(I89:I128)</f>
        <v>858597620</v>
      </c>
      <c r="J88" s="49">
        <f>J113+J114+J116+J122</f>
        <v>41465548.54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65">
        <f t="shared" si="11"/>
        <v>41465548.54</v>
      </c>
      <c r="Q88" s="66"/>
      <c r="R88" s="13"/>
      <c r="S88" s="13"/>
      <c r="T88" s="13"/>
      <c r="U88" s="13"/>
      <c r="V88" s="13"/>
      <c r="W88" s="13"/>
      <c r="X88" s="13"/>
      <c r="Y88" s="13"/>
      <c r="Z88" s="13"/>
      <c r="AA88" s="13"/>
    </row>
    <row r="89" spans="1:27" s="1" customFormat="1" ht="45.75" customHeight="1" hidden="1">
      <c r="A89" s="19" t="s">
        <v>116</v>
      </c>
      <c r="B89" s="19" t="s">
        <v>117</v>
      </c>
      <c r="C89" s="19" t="s">
        <v>23</v>
      </c>
      <c r="D89" s="9" t="s">
        <v>123</v>
      </c>
      <c r="E89" s="49">
        <f t="shared" si="10"/>
        <v>0</v>
      </c>
      <c r="F89" s="48">
        <v>0</v>
      </c>
      <c r="G89" s="48">
        <v>0</v>
      </c>
      <c r="H89" s="48">
        <v>0</v>
      </c>
      <c r="I89" s="54">
        <f>SUM(I90:I141)</f>
        <v>432890880</v>
      </c>
      <c r="J89" s="49">
        <f>J114+J115+J117+J123</f>
        <v>41465548.54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65">
        <f t="shared" si="11"/>
        <v>41465548.54</v>
      </c>
      <c r="Q89" s="66"/>
      <c r="R89" s="13"/>
      <c r="S89" s="13"/>
      <c r="T89" s="13"/>
      <c r="U89" s="13"/>
      <c r="V89" s="13"/>
      <c r="W89" s="13"/>
      <c r="X89" s="13"/>
      <c r="Y89" s="13"/>
      <c r="Z89" s="13"/>
      <c r="AA89" s="13"/>
    </row>
    <row r="90" spans="1:27" s="1" customFormat="1" ht="56.25" customHeight="1" hidden="1">
      <c r="A90" s="19" t="s">
        <v>118</v>
      </c>
      <c r="B90" s="19" t="s">
        <v>119</v>
      </c>
      <c r="C90" s="19" t="s">
        <v>14</v>
      </c>
      <c r="D90" s="9" t="s">
        <v>124</v>
      </c>
      <c r="E90" s="49">
        <f t="shared" si="10"/>
        <v>0</v>
      </c>
      <c r="F90" s="48">
        <v>0</v>
      </c>
      <c r="G90" s="48">
        <v>0</v>
      </c>
      <c r="H90" s="48">
        <v>0</v>
      </c>
      <c r="I90" s="54">
        <f>SUM(I91:I142)</f>
        <v>216445440</v>
      </c>
      <c r="J90" s="49">
        <f>J115+J116+J118+J126</f>
        <v>2843265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65">
        <f t="shared" si="11"/>
        <v>2843265</v>
      </c>
      <c r="Q90" s="66"/>
      <c r="R90" s="13"/>
      <c r="S90" s="13"/>
      <c r="T90" s="13"/>
      <c r="U90" s="13"/>
      <c r="V90" s="13"/>
      <c r="W90" s="13"/>
      <c r="X90" s="13"/>
      <c r="Y90" s="13"/>
      <c r="Z90" s="13"/>
      <c r="AA90" s="13"/>
    </row>
    <row r="91" spans="1:27" s="1" customFormat="1" ht="51" customHeight="1" hidden="1">
      <c r="A91" s="19" t="s">
        <v>120</v>
      </c>
      <c r="B91" s="19" t="s">
        <v>121</v>
      </c>
      <c r="C91" s="19" t="s">
        <v>23</v>
      </c>
      <c r="D91" s="9" t="s">
        <v>125</v>
      </c>
      <c r="E91" s="49">
        <f t="shared" si="10"/>
        <v>0</v>
      </c>
      <c r="F91" s="48">
        <v>0</v>
      </c>
      <c r="G91" s="48">
        <v>0</v>
      </c>
      <c r="H91" s="48">
        <v>0</v>
      </c>
      <c r="I91" s="54">
        <f>SUM(I92:I145)</f>
        <v>108222720</v>
      </c>
      <c r="J91" s="49">
        <f>J116+J117+J122+J127</f>
        <v>41515548.54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65">
        <f t="shared" si="11"/>
        <v>41515548.54</v>
      </c>
      <c r="Q91" s="66"/>
      <c r="R91" s="13"/>
      <c r="S91" s="13"/>
      <c r="T91" s="13"/>
      <c r="U91" s="13"/>
      <c r="V91" s="13"/>
      <c r="W91" s="13"/>
      <c r="X91" s="13"/>
      <c r="Y91" s="13"/>
      <c r="Z91" s="13"/>
      <c r="AA91" s="13"/>
    </row>
    <row r="92" spans="1:27" s="1" customFormat="1" ht="25.5" customHeight="1" hidden="1">
      <c r="A92" s="19" t="s">
        <v>146</v>
      </c>
      <c r="B92" s="19" t="s">
        <v>147</v>
      </c>
      <c r="C92" s="19" t="s">
        <v>14</v>
      </c>
      <c r="D92" s="9" t="s">
        <v>148</v>
      </c>
      <c r="E92" s="49">
        <f t="shared" si="10"/>
        <v>0</v>
      </c>
      <c r="F92" s="48">
        <v>0</v>
      </c>
      <c r="G92" s="48">
        <v>0</v>
      </c>
      <c r="H92" s="48">
        <v>0</v>
      </c>
      <c r="I92" s="54">
        <f>SUM(I93:I146)</f>
        <v>54111360</v>
      </c>
      <c r="J92" s="49">
        <f>J117+J118+J123+J128</f>
        <v>41670488.54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65">
        <f t="shared" si="11"/>
        <v>41670488.54</v>
      </c>
      <c r="Q92" s="66"/>
      <c r="R92" s="32"/>
      <c r="S92" s="13"/>
      <c r="T92" s="13"/>
      <c r="U92" s="13"/>
      <c r="V92" s="13"/>
      <c r="W92" s="13"/>
      <c r="X92" s="13"/>
      <c r="Y92" s="13"/>
      <c r="Z92" s="13"/>
      <c r="AA92" s="13"/>
    </row>
    <row r="93" spans="1:27" s="11" customFormat="1" ht="25.5" customHeight="1">
      <c r="A93" s="21"/>
      <c r="B93" s="21" t="s">
        <v>293</v>
      </c>
      <c r="C93" s="21"/>
      <c r="D93" s="41" t="s">
        <v>241</v>
      </c>
      <c r="E93" s="49">
        <f t="shared" si="10"/>
        <v>1391000</v>
      </c>
      <c r="F93" s="49">
        <f>F94</f>
        <v>1391000</v>
      </c>
      <c r="G93" s="49">
        <f>G96+G97+G98+G99+G105</f>
        <v>6374100</v>
      </c>
      <c r="H93" s="49">
        <f>H96+H97+H98+H99+H105</f>
        <v>739300</v>
      </c>
      <c r="I93" s="54">
        <f>I96+I97+I98+I99+I105</f>
        <v>0</v>
      </c>
      <c r="J93" s="49">
        <v>0</v>
      </c>
      <c r="K93" s="49">
        <f>K96+K97+K98+K99+K105</f>
        <v>0</v>
      </c>
      <c r="L93" s="49">
        <v>0</v>
      </c>
      <c r="M93" s="49">
        <f>M96+M97+M98+M99+M105</f>
        <v>0</v>
      </c>
      <c r="N93" s="49">
        <f>N96+N97+N98+N99+N105</f>
        <v>0</v>
      </c>
      <c r="O93" s="49">
        <f>O96+O97+O98+O99+O105</f>
        <v>0</v>
      </c>
      <c r="P93" s="65">
        <f t="shared" si="11"/>
        <v>1391000</v>
      </c>
      <c r="Q93" s="66"/>
      <c r="R93" s="43"/>
      <c r="S93" s="16"/>
      <c r="T93" s="16"/>
      <c r="U93" s="16"/>
      <c r="V93" s="16"/>
      <c r="W93" s="16"/>
      <c r="X93" s="16"/>
      <c r="Y93" s="16"/>
      <c r="Z93" s="16"/>
      <c r="AA93" s="16"/>
    </row>
    <row r="94" spans="1:27" s="1" customFormat="1" ht="25.5" customHeight="1">
      <c r="A94" s="19" t="s">
        <v>294</v>
      </c>
      <c r="B94" s="19" t="s">
        <v>238</v>
      </c>
      <c r="C94" s="19" t="s">
        <v>239</v>
      </c>
      <c r="D94" s="9" t="s">
        <v>240</v>
      </c>
      <c r="E94" s="48">
        <f t="shared" si="10"/>
        <v>1391000</v>
      </c>
      <c r="F94" s="48">
        <v>1391000</v>
      </c>
      <c r="G94" s="48">
        <v>0</v>
      </c>
      <c r="H94" s="48">
        <v>0</v>
      </c>
      <c r="I94" s="53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63">
        <f>E94+J94</f>
        <v>1391000</v>
      </c>
      <c r="Q94" s="64"/>
      <c r="R94" s="32"/>
      <c r="S94" s="13"/>
      <c r="T94" s="13"/>
      <c r="U94" s="13"/>
      <c r="V94" s="13"/>
      <c r="W94" s="13"/>
      <c r="X94" s="13"/>
      <c r="Y94" s="13"/>
      <c r="Z94" s="13"/>
      <c r="AA94" s="13"/>
    </row>
    <row r="95" spans="1:27" s="11" customFormat="1" ht="25.5" customHeight="1">
      <c r="A95" s="21"/>
      <c r="B95" s="21" t="s">
        <v>276</v>
      </c>
      <c r="C95" s="21"/>
      <c r="D95" s="23" t="s">
        <v>277</v>
      </c>
      <c r="E95" s="49">
        <f>E96+E97+E98+E99+E105+E103+E104+E102</f>
        <v>12310800</v>
      </c>
      <c r="F95" s="49">
        <f>F96+F97+F98+F99+F105+F103+F102+F104</f>
        <v>12310800</v>
      </c>
      <c r="G95" s="49">
        <f aca="true" t="shared" si="13" ref="G95:O95">G96+G97+G98+G99+G105</f>
        <v>6374100</v>
      </c>
      <c r="H95" s="49">
        <f t="shared" si="13"/>
        <v>739300</v>
      </c>
      <c r="I95" s="54">
        <f t="shared" si="13"/>
        <v>0</v>
      </c>
      <c r="J95" s="49">
        <f t="shared" si="13"/>
        <v>110000</v>
      </c>
      <c r="K95" s="49">
        <f t="shared" si="13"/>
        <v>0</v>
      </c>
      <c r="L95" s="49">
        <f t="shared" si="13"/>
        <v>110000</v>
      </c>
      <c r="M95" s="49">
        <f t="shared" si="13"/>
        <v>0</v>
      </c>
      <c r="N95" s="49">
        <f t="shared" si="13"/>
        <v>0</v>
      </c>
      <c r="O95" s="49">
        <f t="shared" si="13"/>
        <v>0</v>
      </c>
      <c r="P95" s="65">
        <f>E95+J95</f>
        <v>12420800</v>
      </c>
      <c r="Q95" s="66"/>
      <c r="R95" s="43"/>
      <c r="S95" s="16"/>
      <c r="T95" s="16"/>
      <c r="U95" s="16"/>
      <c r="V95" s="16"/>
      <c r="W95" s="16"/>
      <c r="X95" s="16"/>
      <c r="Y95" s="16"/>
      <c r="Z95" s="16"/>
      <c r="AA95" s="16"/>
    </row>
    <row r="96" spans="1:27" s="1" customFormat="1" ht="25.5" customHeight="1">
      <c r="A96" s="19" t="s">
        <v>221</v>
      </c>
      <c r="B96" s="19" t="s">
        <v>220</v>
      </c>
      <c r="C96" s="19" t="s">
        <v>15</v>
      </c>
      <c r="D96" s="9" t="s">
        <v>222</v>
      </c>
      <c r="E96" s="48">
        <f>F96</f>
        <v>30000</v>
      </c>
      <c r="F96" s="48">
        <v>30000</v>
      </c>
      <c r="G96" s="48">
        <v>0</v>
      </c>
      <c r="H96" s="48">
        <v>0</v>
      </c>
      <c r="I96" s="53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65">
        <f>E96+J96</f>
        <v>30000</v>
      </c>
      <c r="Q96" s="66"/>
      <c r="R96" s="32"/>
      <c r="S96" s="13"/>
      <c r="T96" s="13"/>
      <c r="U96" s="13"/>
      <c r="V96" s="13"/>
      <c r="W96" s="13"/>
      <c r="X96" s="13"/>
      <c r="Y96" s="13"/>
      <c r="Z96" s="13"/>
      <c r="AA96" s="13"/>
    </row>
    <row r="97" spans="1:27" s="1" customFormat="1" ht="25.5" customHeight="1">
      <c r="A97" s="19" t="s">
        <v>217</v>
      </c>
      <c r="B97" s="19" t="s">
        <v>218</v>
      </c>
      <c r="C97" s="19" t="s">
        <v>13</v>
      </c>
      <c r="D97" s="39" t="s">
        <v>219</v>
      </c>
      <c r="E97" s="48">
        <f>F97</f>
        <v>250000</v>
      </c>
      <c r="F97" s="48">
        <v>250000</v>
      </c>
      <c r="G97" s="48">
        <v>0</v>
      </c>
      <c r="H97" s="48">
        <v>0</v>
      </c>
      <c r="I97" s="53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65">
        <f aca="true" t="shared" si="14" ref="P97:P113">E97+J97</f>
        <v>250000</v>
      </c>
      <c r="Q97" s="66"/>
      <c r="R97" s="32"/>
      <c r="S97" s="13"/>
      <c r="T97" s="13"/>
      <c r="U97" s="13"/>
      <c r="V97" s="13"/>
      <c r="W97" s="13"/>
      <c r="X97" s="13"/>
      <c r="Y97" s="13"/>
      <c r="Z97" s="13"/>
      <c r="AA97" s="13"/>
    </row>
    <row r="98" spans="1:27" s="1" customFormat="1" ht="29.25" customHeight="1">
      <c r="A98" s="19" t="s">
        <v>234</v>
      </c>
      <c r="B98" s="19" t="s">
        <v>235</v>
      </c>
      <c r="C98" s="19" t="s">
        <v>13</v>
      </c>
      <c r="D98" s="39" t="s">
        <v>236</v>
      </c>
      <c r="E98" s="48">
        <f>F98</f>
        <v>650000</v>
      </c>
      <c r="F98" s="48">
        <v>650000</v>
      </c>
      <c r="G98" s="48">
        <v>0</v>
      </c>
      <c r="H98" s="48">
        <v>0</v>
      </c>
      <c r="I98" s="53">
        <v>0</v>
      </c>
      <c r="J98" s="48">
        <v>0</v>
      </c>
      <c r="K98" s="48">
        <v>0</v>
      </c>
      <c r="L98" s="48">
        <v>0</v>
      </c>
      <c r="M98" s="48">
        <v>0</v>
      </c>
      <c r="N98" s="48">
        <v>0</v>
      </c>
      <c r="O98" s="48">
        <v>0</v>
      </c>
      <c r="P98" s="65">
        <f>E98+J98</f>
        <v>650000</v>
      </c>
      <c r="Q98" s="66"/>
      <c r="R98" s="32"/>
      <c r="S98" s="13"/>
      <c r="T98" s="13"/>
      <c r="U98" s="13"/>
      <c r="V98" s="13"/>
      <c r="W98" s="13"/>
      <c r="X98" s="13"/>
      <c r="Y98" s="13"/>
      <c r="Z98" s="13"/>
      <c r="AA98" s="13"/>
    </row>
    <row r="99" spans="1:27" s="1" customFormat="1" ht="58.5" customHeight="1">
      <c r="A99" s="19" t="s">
        <v>82</v>
      </c>
      <c r="B99" s="22">
        <v>3104</v>
      </c>
      <c r="C99" s="22" t="s">
        <v>24</v>
      </c>
      <c r="D99" s="9" t="s">
        <v>37</v>
      </c>
      <c r="E99" s="48">
        <f t="shared" si="2"/>
        <v>8843800</v>
      </c>
      <c r="F99" s="48">
        <v>8843800</v>
      </c>
      <c r="G99" s="48">
        <v>6374100</v>
      </c>
      <c r="H99" s="48">
        <v>739300</v>
      </c>
      <c r="I99" s="53">
        <v>0</v>
      </c>
      <c r="J99" s="48">
        <f aca="true" t="shared" si="15" ref="J99:J156">L99+O99</f>
        <v>110000</v>
      </c>
      <c r="K99" s="48">
        <v>0</v>
      </c>
      <c r="L99" s="48">
        <v>110000</v>
      </c>
      <c r="M99" s="48">
        <v>0</v>
      </c>
      <c r="N99" s="48">
        <v>0</v>
      </c>
      <c r="O99" s="48">
        <v>0</v>
      </c>
      <c r="P99" s="65">
        <f t="shared" si="14"/>
        <v>8953800</v>
      </c>
      <c r="Q99" s="66"/>
      <c r="R99" s="13"/>
      <c r="S99" s="13"/>
      <c r="T99" s="13"/>
      <c r="U99" s="13"/>
      <c r="V99" s="13"/>
      <c r="W99" s="13"/>
      <c r="X99" s="13"/>
      <c r="Y99" s="13"/>
      <c r="Z99" s="13"/>
      <c r="AA99" s="13"/>
    </row>
    <row r="100" spans="1:27" s="1" customFormat="1" ht="145.5" customHeight="1" hidden="1">
      <c r="A100" s="19" t="s">
        <v>157</v>
      </c>
      <c r="B100" s="19" t="s">
        <v>158</v>
      </c>
      <c r="C100" s="19" t="s">
        <v>22</v>
      </c>
      <c r="D100" s="33" t="s">
        <v>159</v>
      </c>
      <c r="E100" s="48">
        <f t="shared" si="2"/>
        <v>0</v>
      </c>
      <c r="F100" s="48">
        <v>0</v>
      </c>
      <c r="G100" s="48">
        <v>0</v>
      </c>
      <c r="H100" s="48">
        <v>0</v>
      </c>
      <c r="I100" s="53">
        <v>0</v>
      </c>
      <c r="J100" s="48">
        <f t="shared" si="15"/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65">
        <f>E100+J100</f>
        <v>0</v>
      </c>
      <c r="Q100" s="66"/>
      <c r="R100" s="13"/>
      <c r="S100" s="13"/>
      <c r="T100" s="13"/>
      <c r="U100" s="13"/>
      <c r="V100" s="13"/>
      <c r="W100" s="13"/>
      <c r="X100" s="13"/>
      <c r="Y100" s="13"/>
      <c r="Z100" s="13"/>
      <c r="AA100" s="13"/>
    </row>
    <row r="101" spans="1:27" s="1" customFormat="1" ht="156" customHeight="1" hidden="1">
      <c r="A101" s="19" t="s">
        <v>98</v>
      </c>
      <c r="B101" s="19" t="s">
        <v>99</v>
      </c>
      <c r="C101" s="19" t="s">
        <v>14</v>
      </c>
      <c r="D101" s="9" t="s">
        <v>136</v>
      </c>
      <c r="E101" s="48">
        <f t="shared" si="2"/>
        <v>0</v>
      </c>
      <c r="F101" s="48"/>
      <c r="G101" s="48">
        <v>0</v>
      </c>
      <c r="H101" s="48">
        <v>0</v>
      </c>
      <c r="I101" s="53">
        <v>0</v>
      </c>
      <c r="J101" s="48">
        <f t="shared" si="15"/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65">
        <f>E101+J101</f>
        <v>0</v>
      </c>
      <c r="Q101" s="66"/>
      <c r="R101" s="13"/>
      <c r="S101" s="13"/>
      <c r="T101" s="13"/>
      <c r="U101" s="13"/>
      <c r="V101" s="13"/>
      <c r="W101" s="13"/>
      <c r="X101" s="13"/>
      <c r="Y101" s="13"/>
      <c r="Z101" s="13"/>
      <c r="AA101" s="13"/>
    </row>
    <row r="102" spans="1:27" s="1" customFormat="1" ht="21.75" customHeight="1">
      <c r="A102" s="19" t="s">
        <v>307</v>
      </c>
      <c r="B102" s="19" t="s">
        <v>58</v>
      </c>
      <c r="C102" s="19" t="s">
        <v>14</v>
      </c>
      <c r="D102" s="9" t="s">
        <v>42</v>
      </c>
      <c r="E102" s="48">
        <f t="shared" si="2"/>
        <v>50000</v>
      </c>
      <c r="F102" s="48">
        <v>50000</v>
      </c>
      <c r="G102" s="48">
        <v>0</v>
      </c>
      <c r="H102" s="48">
        <v>0</v>
      </c>
      <c r="I102" s="53">
        <v>0</v>
      </c>
      <c r="J102" s="48">
        <f t="shared" si="15"/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65">
        <f>E102+J102</f>
        <v>50000</v>
      </c>
      <c r="Q102" s="66"/>
      <c r="R102" s="13"/>
      <c r="S102" s="13"/>
      <c r="T102" s="13"/>
      <c r="U102" s="13"/>
      <c r="V102" s="13"/>
      <c r="W102" s="13"/>
      <c r="X102" s="13"/>
      <c r="Y102" s="13"/>
      <c r="Z102" s="13"/>
      <c r="AA102" s="13"/>
    </row>
    <row r="103" spans="1:27" s="1" customFormat="1" ht="56.25" customHeight="1">
      <c r="A103" s="19" t="s">
        <v>306</v>
      </c>
      <c r="B103" s="19" t="s">
        <v>144</v>
      </c>
      <c r="C103" s="19" t="s">
        <v>14</v>
      </c>
      <c r="D103" s="9" t="s">
        <v>45</v>
      </c>
      <c r="E103" s="48">
        <f t="shared" si="2"/>
        <v>167000</v>
      </c>
      <c r="F103" s="48">
        <v>167000</v>
      </c>
      <c r="G103" s="48">
        <v>0</v>
      </c>
      <c r="H103" s="48">
        <v>0</v>
      </c>
      <c r="I103" s="53">
        <v>0</v>
      </c>
      <c r="J103" s="48">
        <f t="shared" si="15"/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65">
        <f>E103+J103</f>
        <v>167000</v>
      </c>
      <c r="Q103" s="66"/>
      <c r="R103" s="13"/>
      <c r="S103" s="13"/>
      <c r="T103" s="13"/>
      <c r="U103" s="13"/>
      <c r="V103" s="13"/>
      <c r="W103" s="13"/>
      <c r="X103" s="13"/>
      <c r="Y103" s="13"/>
      <c r="Z103" s="13"/>
      <c r="AA103" s="13"/>
    </row>
    <row r="104" spans="1:27" s="1" customFormat="1" ht="66.75" customHeight="1">
      <c r="A104" s="19" t="s">
        <v>327</v>
      </c>
      <c r="B104" s="19" t="s">
        <v>44</v>
      </c>
      <c r="C104" s="19" t="s">
        <v>23</v>
      </c>
      <c r="D104" s="9" t="s">
        <v>328</v>
      </c>
      <c r="E104" s="48">
        <f t="shared" si="2"/>
        <v>600000</v>
      </c>
      <c r="F104" s="48">
        <v>600000</v>
      </c>
      <c r="G104" s="48">
        <v>0</v>
      </c>
      <c r="H104" s="48">
        <v>0</v>
      </c>
      <c r="I104" s="53">
        <v>0</v>
      </c>
      <c r="J104" s="48">
        <f t="shared" si="15"/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65">
        <f>E104+J104</f>
        <v>600000</v>
      </c>
      <c r="Q104" s="66"/>
      <c r="R104" s="13"/>
      <c r="S104" s="13"/>
      <c r="T104" s="13"/>
      <c r="U104" s="13"/>
      <c r="V104" s="13"/>
      <c r="W104" s="13"/>
      <c r="X104" s="13"/>
      <c r="Y104" s="13"/>
      <c r="Z104" s="13"/>
      <c r="AA104" s="13"/>
    </row>
    <row r="105" spans="1:27" s="1" customFormat="1" ht="25.5">
      <c r="A105" s="19" t="s">
        <v>102</v>
      </c>
      <c r="B105" s="19" t="s">
        <v>103</v>
      </c>
      <c r="C105" s="19" t="s">
        <v>25</v>
      </c>
      <c r="D105" s="9" t="s">
        <v>104</v>
      </c>
      <c r="E105" s="48">
        <f t="shared" si="2"/>
        <v>1720000</v>
      </c>
      <c r="F105" s="48">
        <v>1720000</v>
      </c>
      <c r="G105" s="48">
        <v>0</v>
      </c>
      <c r="H105" s="48">
        <v>0</v>
      </c>
      <c r="I105" s="53">
        <v>0</v>
      </c>
      <c r="J105" s="48">
        <f t="shared" si="15"/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65">
        <f t="shared" si="14"/>
        <v>1720000</v>
      </c>
      <c r="Q105" s="66"/>
      <c r="R105" s="13"/>
      <c r="S105" s="13"/>
      <c r="T105" s="13"/>
      <c r="U105" s="13"/>
      <c r="V105" s="13"/>
      <c r="W105" s="13"/>
      <c r="X105" s="13"/>
      <c r="Y105" s="13"/>
      <c r="Z105" s="13"/>
      <c r="AA105" s="13"/>
    </row>
    <row r="106" spans="1:27" s="1" customFormat="1" ht="60" customHeight="1" hidden="1">
      <c r="A106" s="19" t="s">
        <v>167</v>
      </c>
      <c r="B106" s="19" t="s">
        <v>168</v>
      </c>
      <c r="C106" s="19" t="s">
        <v>169</v>
      </c>
      <c r="D106" s="34" t="s">
        <v>170</v>
      </c>
      <c r="E106" s="48">
        <f t="shared" si="2"/>
        <v>0</v>
      </c>
      <c r="F106" s="48">
        <v>0</v>
      </c>
      <c r="G106" s="48">
        <v>0</v>
      </c>
      <c r="H106" s="48">
        <v>0</v>
      </c>
      <c r="I106" s="53">
        <v>0</v>
      </c>
      <c r="J106" s="48">
        <f t="shared" si="15"/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65">
        <f t="shared" si="14"/>
        <v>0</v>
      </c>
      <c r="Q106" s="66"/>
      <c r="R106" s="13"/>
      <c r="S106" s="13"/>
      <c r="T106" s="13"/>
      <c r="U106" s="13"/>
      <c r="V106" s="13"/>
      <c r="W106" s="13"/>
      <c r="X106" s="13"/>
      <c r="Y106" s="13"/>
      <c r="Z106" s="13"/>
      <c r="AA106" s="13"/>
    </row>
    <row r="107" spans="1:27" s="11" customFormat="1" ht="27" customHeight="1">
      <c r="A107" s="21" t="s">
        <v>83</v>
      </c>
      <c r="B107" s="21"/>
      <c r="C107" s="21"/>
      <c r="D107" s="23" t="s">
        <v>188</v>
      </c>
      <c r="E107" s="49">
        <f t="shared" si="2"/>
        <v>16995800</v>
      </c>
      <c r="F107" s="49">
        <f>F108</f>
        <v>16995800</v>
      </c>
      <c r="G107" s="49">
        <f>G108</f>
        <v>12282200</v>
      </c>
      <c r="H107" s="49">
        <f>H108</f>
        <v>880300</v>
      </c>
      <c r="I107" s="54">
        <f>I108</f>
        <v>0</v>
      </c>
      <c r="J107" s="49">
        <f t="shared" si="15"/>
        <v>220200</v>
      </c>
      <c r="K107" s="49">
        <f aca="true" t="shared" si="16" ref="K107:O109">K108</f>
        <v>0</v>
      </c>
      <c r="L107" s="49">
        <f t="shared" si="16"/>
        <v>220200</v>
      </c>
      <c r="M107" s="49">
        <f t="shared" si="16"/>
        <v>160000</v>
      </c>
      <c r="N107" s="49">
        <f t="shared" si="16"/>
        <v>0</v>
      </c>
      <c r="O107" s="49">
        <f t="shared" si="16"/>
        <v>0</v>
      </c>
      <c r="P107" s="65">
        <f t="shared" si="14"/>
        <v>17216000</v>
      </c>
      <c r="Q107" s="6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s="11" customFormat="1" ht="38.25" customHeight="1">
      <c r="A108" s="21" t="s">
        <v>84</v>
      </c>
      <c r="B108" s="21"/>
      <c r="C108" s="21"/>
      <c r="D108" s="23" t="s">
        <v>189</v>
      </c>
      <c r="E108" s="49">
        <f t="shared" si="2"/>
        <v>16995800</v>
      </c>
      <c r="F108" s="49">
        <f>F109+F112+F117+F119</f>
        <v>16995800</v>
      </c>
      <c r="G108" s="49">
        <f>G109+G112+G117</f>
        <v>12282200</v>
      </c>
      <c r="H108" s="49">
        <f>H109+H112+H117</f>
        <v>880300</v>
      </c>
      <c r="I108" s="54">
        <f>I109+I112+I117</f>
        <v>0</v>
      </c>
      <c r="J108" s="49">
        <f>J109</f>
        <v>220200</v>
      </c>
      <c r="K108" s="49">
        <f t="shared" si="16"/>
        <v>0</v>
      </c>
      <c r="L108" s="49">
        <f>L109</f>
        <v>220200</v>
      </c>
      <c r="M108" s="49">
        <f t="shared" si="16"/>
        <v>160000</v>
      </c>
      <c r="N108" s="49">
        <f t="shared" si="16"/>
        <v>0</v>
      </c>
      <c r="O108" s="49">
        <f t="shared" si="16"/>
        <v>0</v>
      </c>
      <c r="P108" s="65">
        <f t="shared" si="14"/>
        <v>17216000</v>
      </c>
      <c r="Q108" s="6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</row>
    <row r="109" spans="1:27" s="11" customFormat="1" ht="27.75" customHeight="1">
      <c r="A109" s="21"/>
      <c r="B109" s="21" t="s">
        <v>278</v>
      </c>
      <c r="C109" s="21"/>
      <c r="D109" s="23" t="s">
        <v>254</v>
      </c>
      <c r="E109" s="49">
        <f t="shared" si="2"/>
        <v>5411600</v>
      </c>
      <c r="F109" s="49">
        <f>F110</f>
        <v>5411600</v>
      </c>
      <c r="G109" s="49">
        <f>G110</f>
        <v>4115000</v>
      </c>
      <c r="H109" s="49">
        <f>H110</f>
        <v>277200</v>
      </c>
      <c r="I109" s="54">
        <f>I110</f>
        <v>0</v>
      </c>
      <c r="J109" s="49">
        <f>L109+O109</f>
        <v>220200</v>
      </c>
      <c r="K109" s="49">
        <f t="shared" si="16"/>
        <v>0</v>
      </c>
      <c r="L109" s="49">
        <f>L110+L112</f>
        <v>220200</v>
      </c>
      <c r="M109" s="49">
        <f t="shared" si="16"/>
        <v>160000</v>
      </c>
      <c r="N109" s="49">
        <f t="shared" si="16"/>
        <v>0</v>
      </c>
      <c r="O109" s="49">
        <f t="shared" si="16"/>
        <v>0</v>
      </c>
      <c r="P109" s="65">
        <f>E109+J109</f>
        <v>5631800</v>
      </c>
      <c r="Q109" s="6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</row>
    <row r="110" spans="1:27" s="1" customFormat="1" ht="25.5">
      <c r="A110" s="19" t="s">
        <v>279</v>
      </c>
      <c r="B110" s="19" t="s">
        <v>280</v>
      </c>
      <c r="C110" s="22" t="s">
        <v>20</v>
      </c>
      <c r="D110" s="9" t="s">
        <v>357</v>
      </c>
      <c r="E110" s="48">
        <f>F110+I110</f>
        <v>5411600</v>
      </c>
      <c r="F110" s="48">
        <v>5411600</v>
      </c>
      <c r="G110" s="48">
        <v>4115000</v>
      </c>
      <c r="H110" s="48">
        <v>277200</v>
      </c>
      <c r="I110" s="53">
        <v>0</v>
      </c>
      <c r="J110" s="48">
        <f t="shared" si="15"/>
        <v>220200</v>
      </c>
      <c r="K110" s="48">
        <v>0</v>
      </c>
      <c r="L110" s="48">
        <v>220200</v>
      </c>
      <c r="M110" s="48">
        <v>160000</v>
      </c>
      <c r="N110" s="48">
        <v>0</v>
      </c>
      <c r="O110" s="48">
        <v>0</v>
      </c>
      <c r="P110" s="65">
        <f t="shared" si="14"/>
        <v>5631800</v>
      </c>
      <c r="Q110" s="66"/>
      <c r="R110" s="13"/>
      <c r="S110" s="13"/>
      <c r="T110" s="13"/>
      <c r="U110" s="13"/>
      <c r="V110" s="13"/>
      <c r="W110" s="13"/>
      <c r="X110" s="13"/>
      <c r="Y110" s="13"/>
      <c r="Z110" s="13"/>
      <c r="AA110" s="13"/>
    </row>
    <row r="111" spans="1:27" s="1" customFormat="1" ht="19.5" customHeight="1" hidden="1">
      <c r="A111" s="19" t="s">
        <v>100</v>
      </c>
      <c r="B111" s="19" t="s">
        <v>58</v>
      </c>
      <c r="C111" s="19" t="s">
        <v>14</v>
      </c>
      <c r="D111" s="9" t="s">
        <v>42</v>
      </c>
      <c r="E111" s="48">
        <f>F111+I111</f>
        <v>0</v>
      </c>
      <c r="F111" s="48">
        <v>0</v>
      </c>
      <c r="G111" s="48">
        <v>0</v>
      </c>
      <c r="H111" s="48">
        <v>0</v>
      </c>
      <c r="I111" s="53">
        <v>0</v>
      </c>
      <c r="J111" s="48">
        <f t="shared" si="15"/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65">
        <f>E111+J111</f>
        <v>0</v>
      </c>
      <c r="Q111" s="66"/>
      <c r="R111" s="13"/>
      <c r="S111" s="13"/>
      <c r="T111" s="13"/>
      <c r="U111" s="13"/>
      <c r="V111" s="13"/>
      <c r="W111" s="13"/>
      <c r="X111" s="13"/>
      <c r="Y111" s="13"/>
      <c r="Z111" s="13"/>
      <c r="AA111" s="13"/>
    </row>
    <row r="112" spans="1:27" s="11" customFormat="1" ht="19.5" customHeight="1">
      <c r="A112" s="21"/>
      <c r="B112" s="21" t="s">
        <v>281</v>
      </c>
      <c r="C112" s="21"/>
      <c r="D112" s="23" t="s">
        <v>282</v>
      </c>
      <c r="E112" s="49">
        <f>F112+I112</f>
        <v>11320200</v>
      </c>
      <c r="F112" s="49">
        <f>F113+F114+F115+F116</f>
        <v>11320200</v>
      </c>
      <c r="G112" s="49">
        <f>G113+G114+G115+G116</f>
        <v>8167200</v>
      </c>
      <c r="H112" s="49">
        <f>H113+H114+H115+H116</f>
        <v>603100</v>
      </c>
      <c r="I112" s="54">
        <f>I113+I114+I115+I116</f>
        <v>0</v>
      </c>
      <c r="J112" s="49">
        <f t="shared" si="15"/>
        <v>0</v>
      </c>
      <c r="K112" s="49">
        <f>K113+K114+K115+K116</f>
        <v>0</v>
      </c>
      <c r="L112" s="49">
        <f>L113+L114+L115+L116</f>
        <v>0</v>
      </c>
      <c r="M112" s="49">
        <f>M113+M114+M115+M116</f>
        <v>0</v>
      </c>
      <c r="N112" s="49">
        <f>N113+N114+N115+N116</f>
        <v>0</v>
      </c>
      <c r="O112" s="49">
        <f>O113+O114+O115+O116</f>
        <v>0</v>
      </c>
      <c r="P112" s="65">
        <f>E112+J112</f>
        <v>11320200</v>
      </c>
      <c r="Q112" s="6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</row>
    <row r="113" spans="1:27" s="1" customFormat="1" ht="15">
      <c r="A113" s="19" t="s">
        <v>85</v>
      </c>
      <c r="B113" s="19" t="s">
        <v>86</v>
      </c>
      <c r="C113" s="22" t="s">
        <v>26</v>
      </c>
      <c r="D113" s="9" t="s">
        <v>87</v>
      </c>
      <c r="E113" s="48">
        <f aca="true" t="shared" si="17" ref="E113:E144">F113+I113</f>
        <v>3825200</v>
      </c>
      <c r="F113" s="48">
        <v>3825200</v>
      </c>
      <c r="G113" s="48">
        <v>2860000</v>
      </c>
      <c r="H113" s="48">
        <v>195600</v>
      </c>
      <c r="I113" s="53">
        <v>0</v>
      </c>
      <c r="J113" s="48">
        <f t="shared" si="15"/>
        <v>0</v>
      </c>
      <c r="K113" s="48">
        <v>0</v>
      </c>
      <c r="L113" s="48">
        <v>0</v>
      </c>
      <c r="M113" s="48">
        <v>0</v>
      </c>
      <c r="N113" s="48">
        <v>0</v>
      </c>
      <c r="O113" s="48">
        <v>0</v>
      </c>
      <c r="P113" s="65">
        <f t="shared" si="14"/>
        <v>3825200</v>
      </c>
      <c r="Q113" s="66"/>
      <c r="R113" s="13"/>
      <c r="S113" s="13"/>
      <c r="T113" s="13"/>
      <c r="U113" s="13"/>
      <c r="V113" s="13"/>
      <c r="W113" s="13"/>
      <c r="X113" s="13"/>
      <c r="Y113" s="13"/>
      <c r="Z113" s="13"/>
      <c r="AA113" s="13"/>
    </row>
    <row r="114" spans="1:27" s="1" customFormat="1" ht="15">
      <c r="A114" s="19" t="s">
        <v>88</v>
      </c>
      <c r="B114" s="19" t="s">
        <v>89</v>
      </c>
      <c r="C114" s="22" t="s">
        <v>26</v>
      </c>
      <c r="D114" s="9" t="s">
        <v>90</v>
      </c>
      <c r="E114" s="48">
        <f t="shared" si="17"/>
        <v>325000</v>
      </c>
      <c r="F114" s="48">
        <v>325000</v>
      </c>
      <c r="G114" s="48">
        <v>229000</v>
      </c>
      <c r="H114" s="48">
        <v>20800</v>
      </c>
      <c r="I114" s="53">
        <v>0</v>
      </c>
      <c r="J114" s="48">
        <f t="shared" si="15"/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63">
        <f aca="true" t="shared" si="18" ref="P114:P119">J114+E114</f>
        <v>325000</v>
      </c>
      <c r="Q114" s="64"/>
      <c r="R114" s="13"/>
      <c r="S114" s="13"/>
      <c r="T114" s="13"/>
      <c r="U114" s="13"/>
      <c r="V114" s="13"/>
      <c r="W114" s="13"/>
      <c r="X114" s="13"/>
      <c r="Y114" s="13"/>
      <c r="Z114" s="13"/>
      <c r="AA114" s="13"/>
    </row>
    <row r="115" spans="1:27" s="1" customFormat="1" ht="38.25">
      <c r="A115" s="19" t="s">
        <v>91</v>
      </c>
      <c r="B115" s="19" t="s">
        <v>92</v>
      </c>
      <c r="C115" s="22" t="s">
        <v>27</v>
      </c>
      <c r="D115" s="9" t="s">
        <v>93</v>
      </c>
      <c r="E115" s="48">
        <f t="shared" si="17"/>
        <v>6079400</v>
      </c>
      <c r="F115" s="48">
        <v>6079400</v>
      </c>
      <c r="G115" s="48">
        <v>4270000</v>
      </c>
      <c r="H115" s="48">
        <v>365400</v>
      </c>
      <c r="I115" s="53">
        <v>0</v>
      </c>
      <c r="J115" s="48">
        <f t="shared" si="15"/>
        <v>0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63">
        <f t="shared" si="18"/>
        <v>6079400</v>
      </c>
      <c r="Q115" s="64"/>
      <c r="R115" s="13"/>
      <c r="S115" s="13"/>
      <c r="T115" s="13"/>
      <c r="U115" s="13"/>
      <c r="V115" s="13"/>
      <c r="W115" s="13"/>
      <c r="X115" s="13"/>
      <c r="Y115" s="13"/>
      <c r="Z115" s="13"/>
      <c r="AA115" s="13"/>
    </row>
    <row r="116" spans="1:27" s="1" customFormat="1" ht="25.5">
      <c r="A116" s="19" t="s">
        <v>105</v>
      </c>
      <c r="B116" s="19" t="s">
        <v>106</v>
      </c>
      <c r="C116" s="19" t="s">
        <v>11</v>
      </c>
      <c r="D116" s="9" t="s">
        <v>107</v>
      </c>
      <c r="E116" s="48">
        <f t="shared" si="17"/>
        <v>1090600</v>
      </c>
      <c r="F116" s="48">
        <v>1090600</v>
      </c>
      <c r="G116" s="48">
        <v>808200</v>
      </c>
      <c r="H116" s="48">
        <v>21300</v>
      </c>
      <c r="I116" s="53">
        <v>0</v>
      </c>
      <c r="J116" s="48">
        <f t="shared" si="15"/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0</v>
      </c>
      <c r="P116" s="63">
        <f t="shared" si="18"/>
        <v>1090600</v>
      </c>
      <c r="Q116" s="64"/>
      <c r="R116" s="13"/>
      <c r="S116" s="13"/>
      <c r="T116" s="13"/>
      <c r="U116" s="13"/>
      <c r="V116" s="13"/>
      <c r="W116" s="13"/>
      <c r="X116" s="13"/>
      <c r="Y116" s="13"/>
      <c r="Z116" s="13"/>
      <c r="AA116" s="13"/>
    </row>
    <row r="117" spans="1:27" s="11" customFormat="1" ht="14.25">
      <c r="A117" s="21"/>
      <c r="B117" s="21" t="s">
        <v>274</v>
      </c>
      <c r="C117" s="21"/>
      <c r="D117" s="23" t="s">
        <v>275</v>
      </c>
      <c r="E117" s="49">
        <f t="shared" si="17"/>
        <v>100000</v>
      </c>
      <c r="F117" s="49">
        <f>F118</f>
        <v>100000</v>
      </c>
      <c r="G117" s="49">
        <f>G118</f>
        <v>0</v>
      </c>
      <c r="H117" s="49">
        <f>H118</f>
        <v>0</v>
      </c>
      <c r="I117" s="54">
        <f>I118</f>
        <v>0</v>
      </c>
      <c r="J117" s="49">
        <f t="shared" si="15"/>
        <v>0</v>
      </c>
      <c r="K117" s="49">
        <f>K118</f>
        <v>0</v>
      </c>
      <c r="L117" s="49">
        <f>L118</f>
        <v>0</v>
      </c>
      <c r="M117" s="49">
        <f>M118</f>
        <v>0</v>
      </c>
      <c r="N117" s="49">
        <f>N118</f>
        <v>0</v>
      </c>
      <c r="O117" s="49">
        <f>O118</f>
        <v>0</v>
      </c>
      <c r="P117" s="65">
        <f t="shared" si="18"/>
        <v>100000</v>
      </c>
      <c r="Q117" s="6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</row>
    <row r="118" spans="1:27" s="1" customFormat="1" ht="25.5">
      <c r="A118" s="19" t="s">
        <v>94</v>
      </c>
      <c r="B118" s="19" t="s">
        <v>40</v>
      </c>
      <c r="C118" s="19" t="s">
        <v>16</v>
      </c>
      <c r="D118" s="9" t="s">
        <v>43</v>
      </c>
      <c r="E118" s="48">
        <f t="shared" si="17"/>
        <v>100000</v>
      </c>
      <c r="F118" s="48">
        <v>100000</v>
      </c>
      <c r="G118" s="48">
        <v>0</v>
      </c>
      <c r="H118" s="48">
        <v>0</v>
      </c>
      <c r="I118" s="53">
        <v>0</v>
      </c>
      <c r="J118" s="48">
        <f t="shared" si="15"/>
        <v>0</v>
      </c>
      <c r="K118" s="48">
        <v>0</v>
      </c>
      <c r="L118" s="48">
        <v>0</v>
      </c>
      <c r="M118" s="48">
        <v>0</v>
      </c>
      <c r="N118" s="48">
        <v>0</v>
      </c>
      <c r="O118" s="48">
        <v>0</v>
      </c>
      <c r="P118" s="63">
        <f t="shared" si="18"/>
        <v>100000</v>
      </c>
      <c r="Q118" s="64"/>
      <c r="R118" s="13"/>
      <c r="S118" s="13"/>
      <c r="T118" s="13"/>
      <c r="U118" s="13"/>
      <c r="V118" s="13"/>
      <c r="W118" s="13"/>
      <c r="X118" s="13"/>
      <c r="Y118" s="13"/>
      <c r="Z118" s="13"/>
      <c r="AA118" s="13"/>
    </row>
    <row r="119" spans="1:27" s="11" customFormat="1" ht="14.25">
      <c r="A119" s="21"/>
      <c r="B119" s="21" t="s">
        <v>247</v>
      </c>
      <c r="C119" s="21"/>
      <c r="D119" s="23" t="s">
        <v>248</v>
      </c>
      <c r="E119" s="49">
        <f t="shared" si="17"/>
        <v>164000</v>
      </c>
      <c r="F119" s="49">
        <f>F120+F121</f>
        <v>164000</v>
      </c>
      <c r="G119" s="49">
        <f>G120</f>
        <v>0</v>
      </c>
      <c r="H119" s="49">
        <f>H120</f>
        <v>0</v>
      </c>
      <c r="I119" s="54">
        <f>I120</f>
        <v>0</v>
      </c>
      <c r="J119" s="49">
        <v>0</v>
      </c>
      <c r="K119" s="55">
        <v>0</v>
      </c>
      <c r="L119" s="55">
        <v>0</v>
      </c>
      <c r="M119" s="49">
        <f>O119+R119</f>
        <v>0</v>
      </c>
      <c r="N119" s="49">
        <v>0</v>
      </c>
      <c r="O119" s="49">
        <f>Q119+T119</f>
        <v>0</v>
      </c>
      <c r="P119" s="65">
        <f t="shared" si="18"/>
        <v>164000</v>
      </c>
      <c r="Q119" s="6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</row>
    <row r="120" spans="1:27" s="1" customFormat="1" ht="25.5">
      <c r="A120" s="19" t="s">
        <v>308</v>
      </c>
      <c r="B120" s="19" t="s">
        <v>309</v>
      </c>
      <c r="C120" s="19" t="s">
        <v>310</v>
      </c>
      <c r="D120" s="9" t="s">
        <v>311</v>
      </c>
      <c r="E120" s="48">
        <f t="shared" si="17"/>
        <v>53000</v>
      </c>
      <c r="F120" s="48">
        <v>53000</v>
      </c>
      <c r="G120" s="48">
        <v>0</v>
      </c>
      <c r="H120" s="48">
        <v>0</v>
      </c>
      <c r="I120" s="53">
        <v>0</v>
      </c>
      <c r="J120" s="48">
        <f t="shared" si="15"/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63">
        <f>E120+J120</f>
        <v>53000</v>
      </c>
      <c r="Q120" s="64"/>
      <c r="R120" s="13"/>
      <c r="S120" s="13"/>
      <c r="T120" s="13"/>
      <c r="U120" s="13"/>
      <c r="V120" s="13"/>
      <c r="W120" s="13"/>
      <c r="X120" s="13"/>
      <c r="Y120" s="13"/>
      <c r="Z120" s="13"/>
      <c r="AA120" s="13"/>
    </row>
    <row r="121" spans="1:27" s="1" customFormat="1" ht="25.5">
      <c r="A121" s="19" t="s">
        <v>330</v>
      </c>
      <c r="B121" s="19" t="s">
        <v>331</v>
      </c>
      <c r="C121" s="19" t="s">
        <v>332</v>
      </c>
      <c r="D121" s="9" t="s">
        <v>333</v>
      </c>
      <c r="E121" s="48">
        <f t="shared" si="17"/>
        <v>111000</v>
      </c>
      <c r="F121" s="48">
        <v>111000</v>
      </c>
      <c r="G121" s="48">
        <v>0</v>
      </c>
      <c r="H121" s="48">
        <v>0</v>
      </c>
      <c r="I121" s="53">
        <v>0</v>
      </c>
      <c r="J121" s="48">
        <f t="shared" si="15"/>
        <v>0</v>
      </c>
      <c r="K121" s="48">
        <v>0</v>
      </c>
      <c r="L121" s="48">
        <v>0</v>
      </c>
      <c r="M121" s="48">
        <v>0</v>
      </c>
      <c r="N121" s="48">
        <v>0</v>
      </c>
      <c r="O121" s="48">
        <v>0</v>
      </c>
      <c r="P121" s="63">
        <f>E121+J121</f>
        <v>111000</v>
      </c>
      <c r="Q121" s="64"/>
      <c r="R121" s="13"/>
      <c r="S121" s="13"/>
      <c r="T121" s="13"/>
      <c r="U121" s="13"/>
      <c r="V121" s="13"/>
      <c r="W121" s="13"/>
      <c r="X121" s="13"/>
      <c r="Y121" s="13"/>
      <c r="Z121" s="13"/>
      <c r="AA121" s="13"/>
    </row>
    <row r="122" spans="1:27" s="11" customFormat="1" ht="51.75">
      <c r="A122" s="21" t="s">
        <v>190</v>
      </c>
      <c r="B122" s="21"/>
      <c r="C122" s="21"/>
      <c r="D122" s="23" t="s">
        <v>232</v>
      </c>
      <c r="E122" s="49">
        <f t="shared" si="17"/>
        <v>13712840</v>
      </c>
      <c r="F122" s="49">
        <f aca="true" t="shared" si="19" ref="F122:O122">F123</f>
        <v>185000</v>
      </c>
      <c r="G122" s="49">
        <f t="shared" si="19"/>
        <v>0</v>
      </c>
      <c r="H122" s="49">
        <f t="shared" si="19"/>
        <v>0</v>
      </c>
      <c r="I122" s="54">
        <f t="shared" si="19"/>
        <v>13527840</v>
      </c>
      <c r="J122" s="49">
        <f t="shared" si="19"/>
        <v>41465548.54</v>
      </c>
      <c r="K122" s="49">
        <f t="shared" si="19"/>
        <v>40512728.06</v>
      </c>
      <c r="L122" s="49">
        <f>L123</f>
        <v>190000</v>
      </c>
      <c r="M122" s="49">
        <f t="shared" si="19"/>
        <v>0</v>
      </c>
      <c r="N122" s="49">
        <f t="shared" si="19"/>
        <v>105000</v>
      </c>
      <c r="O122" s="49">
        <f t="shared" si="19"/>
        <v>41275548.54</v>
      </c>
      <c r="P122" s="65">
        <f aca="true" t="shared" si="20" ref="P122:P140">J122+E122</f>
        <v>55178388.54</v>
      </c>
      <c r="Q122" s="6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</row>
    <row r="123" spans="1:27" s="11" customFormat="1" ht="51.75">
      <c r="A123" s="21" t="s">
        <v>191</v>
      </c>
      <c r="B123" s="21"/>
      <c r="C123" s="21"/>
      <c r="D123" s="23" t="s">
        <v>233</v>
      </c>
      <c r="E123" s="49">
        <f t="shared" si="17"/>
        <v>13712840</v>
      </c>
      <c r="F123" s="49">
        <f>F126+F132</f>
        <v>185000</v>
      </c>
      <c r="G123" s="49">
        <f>G126+G132</f>
        <v>0</v>
      </c>
      <c r="H123" s="49">
        <f>H126+H132</f>
        <v>0</v>
      </c>
      <c r="I123" s="54">
        <f>I126+I132</f>
        <v>13527840</v>
      </c>
      <c r="J123" s="49">
        <f>J126+J132+J143+J124</f>
        <v>41465548.54</v>
      </c>
      <c r="K123" s="49">
        <f>K126+K132+K143+K124</f>
        <v>40512728.06</v>
      </c>
      <c r="L123" s="49">
        <f>L126+L132+L143+L124</f>
        <v>190000</v>
      </c>
      <c r="M123" s="49">
        <f>M126+M132+M143+M124</f>
        <v>0</v>
      </c>
      <c r="N123" s="49">
        <f>N126+N132+N143+N124</f>
        <v>105000</v>
      </c>
      <c r="O123" s="49">
        <f>O126+O132+O143+O124</f>
        <v>41275548.54</v>
      </c>
      <c r="P123" s="65">
        <f t="shared" si="20"/>
        <v>55178388.54</v>
      </c>
      <c r="Q123" s="6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</row>
    <row r="124" spans="1:27" s="11" customFormat="1" ht="14.25">
      <c r="A124" s="21"/>
      <c r="B124" s="21" t="s">
        <v>361</v>
      </c>
      <c r="C124" s="21"/>
      <c r="D124" s="23" t="s">
        <v>254</v>
      </c>
      <c r="E124" s="49">
        <f>E125</f>
        <v>0</v>
      </c>
      <c r="F124" s="49">
        <f>F125</f>
        <v>0</v>
      </c>
      <c r="G124" s="49">
        <f>G125</f>
        <v>0</v>
      </c>
      <c r="H124" s="49">
        <f>H125</f>
        <v>0</v>
      </c>
      <c r="I124" s="49">
        <f>I125</f>
        <v>0</v>
      </c>
      <c r="J124" s="49">
        <f>J125</f>
        <v>172008.94</v>
      </c>
      <c r="K124" s="49">
        <f>K125</f>
        <v>172008.94</v>
      </c>
      <c r="L124" s="49">
        <f>L125</f>
        <v>0</v>
      </c>
      <c r="M124" s="49">
        <f>M125</f>
        <v>0</v>
      </c>
      <c r="N124" s="49">
        <f>N125</f>
        <v>0</v>
      </c>
      <c r="O124" s="49">
        <f>O125</f>
        <v>172008.94</v>
      </c>
      <c r="P124" s="65">
        <f>J124+E124</f>
        <v>172008.94</v>
      </c>
      <c r="Q124" s="6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</row>
    <row r="125" spans="1:27" s="1" customFormat="1" ht="29.25" customHeight="1">
      <c r="A125" s="19" t="s">
        <v>362</v>
      </c>
      <c r="B125" s="19" t="s">
        <v>360</v>
      </c>
      <c r="C125" s="19" t="s">
        <v>19</v>
      </c>
      <c r="D125" s="9" t="s">
        <v>257</v>
      </c>
      <c r="E125" s="48">
        <v>0</v>
      </c>
      <c r="F125" s="48">
        <v>0</v>
      </c>
      <c r="G125" s="48">
        <v>0</v>
      </c>
      <c r="H125" s="48">
        <v>0</v>
      </c>
      <c r="I125" s="53">
        <v>0</v>
      </c>
      <c r="J125" s="48">
        <f>L125+O125</f>
        <v>172008.94</v>
      </c>
      <c r="K125" s="48">
        <v>172008.94</v>
      </c>
      <c r="L125" s="48">
        <v>0</v>
      </c>
      <c r="M125" s="48">
        <v>0</v>
      </c>
      <c r="N125" s="48">
        <v>0</v>
      </c>
      <c r="O125" s="48">
        <v>172008.94</v>
      </c>
      <c r="P125" s="65">
        <f>J125+E125</f>
        <v>172008.94</v>
      </c>
      <c r="Q125" s="66"/>
      <c r="R125" s="13"/>
      <c r="S125" s="13"/>
      <c r="T125" s="13"/>
      <c r="U125" s="13"/>
      <c r="V125" s="13"/>
      <c r="W125" s="13"/>
      <c r="X125" s="13"/>
      <c r="Y125" s="13"/>
      <c r="Z125" s="13"/>
      <c r="AA125" s="13"/>
    </row>
    <row r="126" spans="1:27" s="11" customFormat="1" ht="25.5">
      <c r="A126" s="21"/>
      <c r="B126" s="21" t="s">
        <v>243</v>
      </c>
      <c r="C126" s="21"/>
      <c r="D126" s="23" t="s">
        <v>244</v>
      </c>
      <c r="E126" s="49">
        <f>F126+I126</f>
        <v>10707840</v>
      </c>
      <c r="F126" s="49">
        <f>F127+F128+F131+F129+F130</f>
        <v>185000</v>
      </c>
      <c r="G126" s="49">
        <f>G127+G128</f>
        <v>0</v>
      </c>
      <c r="H126" s="49">
        <f>H127+H128</f>
        <v>0</v>
      </c>
      <c r="I126" s="54">
        <f>I127+I128+I131++I130</f>
        <v>10522840</v>
      </c>
      <c r="J126" s="49">
        <f t="shared" si="15"/>
        <v>2843265</v>
      </c>
      <c r="K126" s="49">
        <f>K127+K128+K129+K131</f>
        <v>2738265</v>
      </c>
      <c r="L126" s="49">
        <f>L127+L128+L129+L131</f>
        <v>105000</v>
      </c>
      <c r="M126" s="49">
        <f>M127+M128+M129+M131</f>
        <v>0</v>
      </c>
      <c r="N126" s="49">
        <f>N127+N128+N129+N131</f>
        <v>105000</v>
      </c>
      <c r="O126" s="49">
        <f>O127+O128+O129+O131</f>
        <v>2738265</v>
      </c>
      <c r="P126" s="65">
        <f t="shared" si="20"/>
        <v>13551105</v>
      </c>
      <c r="Q126" s="6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</row>
    <row r="127" spans="1:27" s="1" customFormat="1" ht="25.5">
      <c r="A127" s="19" t="s">
        <v>193</v>
      </c>
      <c r="B127" s="19" t="s">
        <v>194</v>
      </c>
      <c r="C127" s="19" t="s">
        <v>195</v>
      </c>
      <c r="D127" s="9" t="s">
        <v>196</v>
      </c>
      <c r="E127" s="48">
        <f t="shared" si="17"/>
        <v>1449300</v>
      </c>
      <c r="F127" s="48">
        <v>0</v>
      </c>
      <c r="G127" s="48">
        <v>0</v>
      </c>
      <c r="H127" s="48">
        <v>0</v>
      </c>
      <c r="I127" s="53">
        <v>1449300</v>
      </c>
      <c r="J127" s="48">
        <f t="shared" si="15"/>
        <v>50000</v>
      </c>
      <c r="K127" s="48">
        <v>50000</v>
      </c>
      <c r="L127" s="48">
        <v>0</v>
      </c>
      <c r="M127" s="48">
        <v>0</v>
      </c>
      <c r="N127" s="48">
        <v>0</v>
      </c>
      <c r="O127" s="48">
        <v>50000</v>
      </c>
      <c r="P127" s="63">
        <f t="shared" si="20"/>
        <v>1499300</v>
      </c>
      <c r="Q127" s="64"/>
      <c r="R127" s="13"/>
      <c r="S127" s="13"/>
      <c r="T127" s="13"/>
      <c r="U127" s="13"/>
      <c r="V127" s="13"/>
      <c r="W127" s="13"/>
      <c r="X127" s="13"/>
      <c r="Y127" s="13"/>
      <c r="Z127" s="13"/>
      <c r="AA127" s="13"/>
    </row>
    <row r="128" spans="1:17" s="60" customFormat="1" ht="15">
      <c r="A128" s="56" t="s">
        <v>198</v>
      </c>
      <c r="B128" s="56" t="s">
        <v>197</v>
      </c>
      <c r="C128" s="56" t="s">
        <v>195</v>
      </c>
      <c r="D128" s="57" t="s">
        <v>225</v>
      </c>
      <c r="E128" s="58">
        <f t="shared" si="17"/>
        <v>7899400</v>
      </c>
      <c r="F128" s="58">
        <v>0</v>
      </c>
      <c r="G128" s="58">
        <v>0</v>
      </c>
      <c r="H128" s="58">
        <v>0</v>
      </c>
      <c r="I128" s="59">
        <v>7899400</v>
      </c>
      <c r="J128" s="58">
        <f t="shared" si="15"/>
        <v>204940</v>
      </c>
      <c r="K128" s="58">
        <v>99940</v>
      </c>
      <c r="L128" s="58">
        <v>105000</v>
      </c>
      <c r="M128" s="58">
        <v>0</v>
      </c>
      <c r="N128" s="58">
        <v>105000</v>
      </c>
      <c r="O128" s="58">
        <v>99940</v>
      </c>
      <c r="P128" s="67">
        <f t="shared" si="20"/>
        <v>8104340</v>
      </c>
      <c r="Q128" s="68"/>
    </row>
    <row r="129" spans="1:27" s="1" customFormat="1" ht="15">
      <c r="A129" s="19" t="s">
        <v>300</v>
      </c>
      <c r="B129" s="19" t="s">
        <v>212</v>
      </c>
      <c r="C129" s="19" t="s">
        <v>195</v>
      </c>
      <c r="D129" s="9" t="s">
        <v>213</v>
      </c>
      <c r="E129" s="48">
        <f t="shared" si="17"/>
        <v>0</v>
      </c>
      <c r="F129" s="48">
        <v>0</v>
      </c>
      <c r="G129" s="48">
        <v>0</v>
      </c>
      <c r="H129" s="48">
        <v>0</v>
      </c>
      <c r="I129" s="53">
        <v>0</v>
      </c>
      <c r="J129" s="48">
        <f t="shared" si="15"/>
        <v>2588325</v>
      </c>
      <c r="K129" s="48">
        <v>2588325</v>
      </c>
      <c r="L129" s="48">
        <v>0</v>
      </c>
      <c r="M129" s="48">
        <v>0</v>
      </c>
      <c r="N129" s="48">
        <v>0</v>
      </c>
      <c r="O129" s="48">
        <v>2588325</v>
      </c>
      <c r="P129" s="63">
        <f t="shared" si="20"/>
        <v>2588325</v>
      </c>
      <c r="Q129" s="64"/>
      <c r="R129" s="13"/>
      <c r="S129" s="13"/>
      <c r="T129" s="13"/>
      <c r="U129" s="13"/>
      <c r="V129" s="13"/>
      <c r="W129" s="13"/>
      <c r="X129" s="13"/>
      <c r="Y129" s="13"/>
      <c r="Z129" s="13"/>
      <c r="AA129" s="13"/>
    </row>
    <row r="130" spans="1:27" s="1" customFormat="1" ht="89.25">
      <c r="A130" s="19" t="s">
        <v>312</v>
      </c>
      <c r="B130" s="19" t="s">
        <v>313</v>
      </c>
      <c r="C130" s="19" t="s">
        <v>297</v>
      </c>
      <c r="D130" s="9" t="s">
        <v>314</v>
      </c>
      <c r="E130" s="48">
        <f t="shared" si="17"/>
        <v>300000</v>
      </c>
      <c r="F130" s="48">
        <v>0</v>
      </c>
      <c r="G130" s="48">
        <v>0</v>
      </c>
      <c r="H130" s="48">
        <v>0</v>
      </c>
      <c r="I130" s="53">
        <v>300000</v>
      </c>
      <c r="J130" s="48">
        <f t="shared" si="15"/>
        <v>0</v>
      </c>
      <c r="K130" s="48">
        <v>0</v>
      </c>
      <c r="L130" s="48">
        <v>0</v>
      </c>
      <c r="M130" s="48">
        <v>0</v>
      </c>
      <c r="N130" s="48">
        <v>0</v>
      </c>
      <c r="O130" s="48">
        <v>0</v>
      </c>
      <c r="P130" s="63">
        <f t="shared" si="20"/>
        <v>300000</v>
      </c>
      <c r="Q130" s="64"/>
      <c r="R130" s="13"/>
      <c r="S130" s="13"/>
      <c r="T130" s="13"/>
      <c r="U130" s="13"/>
      <c r="V130" s="13"/>
      <c r="W130" s="13"/>
      <c r="X130" s="13"/>
      <c r="Y130" s="13"/>
      <c r="Z130" s="13"/>
      <c r="AA130" s="13"/>
    </row>
    <row r="131" spans="1:17" s="60" customFormat="1" ht="25.5">
      <c r="A131" s="56" t="s">
        <v>295</v>
      </c>
      <c r="B131" s="56" t="s">
        <v>296</v>
      </c>
      <c r="C131" s="56" t="s">
        <v>297</v>
      </c>
      <c r="D131" s="57" t="s">
        <v>298</v>
      </c>
      <c r="E131" s="58">
        <f t="shared" si="17"/>
        <v>1059140</v>
      </c>
      <c r="F131" s="58">
        <v>185000</v>
      </c>
      <c r="G131" s="58">
        <v>0</v>
      </c>
      <c r="H131" s="58">
        <v>0</v>
      </c>
      <c r="I131" s="59">
        <v>874140</v>
      </c>
      <c r="J131" s="58">
        <f t="shared" si="15"/>
        <v>0</v>
      </c>
      <c r="K131" s="58">
        <v>0</v>
      </c>
      <c r="L131" s="58">
        <v>0</v>
      </c>
      <c r="M131" s="58">
        <v>0</v>
      </c>
      <c r="N131" s="58">
        <v>0</v>
      </c>
      <c r="O131" s="58">
        <v>0</v>
      </c>
      <c r="P131" s="67">
        <f t="shared" si="20"/>
        <v>1059140</v>
      </c>
      <c r="Q131" s="68"/>
    </row>
    <row r="132" spans="1:27" s="11" customFormat="1" ht="14.25">
      <c r="A132" s="21"/>
      <c r="B132" s="21" t="s">
        <v>245</v>
      </c>
      <c r="C132" s="21"/>
      <c r="D132" s="23" t="s">
        <v>246</v>
      </c>
      <c r="E132" s="49">
        <f>F132+I132</f>
        <v>3005000</v>
      </c>
      <c r="F132" s="49">
        <f>F141+F133+F134+F135+F139+F140</f>
        <v>0</v>
      </c>
      <c r="G132" s="49">
        <f>G141+G133+G134+G135+G139+G140</f>
        <v>0</v>
      </c>
      <c r="H132" s="49">
        <f>H141+H133+H134+H135+H139+H140</f>
        <v>0</v>
      </c>
      <c r="I132" s="54">
        <f>I141+I133+I134+I135+I139+I140</f>
        <v>3005000</v>
      </c>
      <c r="J132" s="49">
        <f aca="true" t="shared" si="21" ref="J132:J138">L132+O132</f>
        <v>36602454.120000005</v>
      </c>
      <c r="K132" s="49">
        <f>K139+K140+K141+K133+K134+K135+K137+K136+K138</f>
        <v>36602454.120000005</v>
      </c>
      <c r="L132" s="49">
        <f>L139+L140+L141+L133+L134+L135+L137+L136+L138</f>
        <v>0</v>
      </c>
      <c r="M132" s="49">
        <f>M139+M140+M141+M133+M134+M135+M137+M136+M138</f>
        <v>0</v>
      </c>
      <c r="N132" s="49">
        <f>N139+N140+N141+N133+N134+N135+N137+N136+N138</f>
        <v>0</v>
      </c>
      <c r="O132" s="49">
        <f>O139+O140+O141+O133+O134+O135+O137+O136+O138</f>
        <v>36602454.120000005</v>
      </c>
      <c r="P132" s="65">
        <f t="shared" si="20"/>
        <v>39607454.120000005</v>
      </c>
      <c r="Q132" s="6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</row>
    <row r="133" spans="1:27" s="1" customFormat="1" ht="15">
      <c r="A133" s="19" t="s">
        <v>315</v>
      </c>
      <c r="B133" s="19" t="s">
        <v>316</v>
      </c>
      <c r="C133" s="19" t="s">
        <v>317</v>
      </c>
      <c r="D133" s="9" t="s">
        <v>318</v>
      </c>
      <c r="E133" s="48">
        <f>F133+I133</f>
        <v>0</v>
      </c>
      <c r="F133" s="48">
        <v>0</v>
      </c>
      <c r="G133" s="48">
        <v>0</v>
      </c>
      <c r="H133" s="48">
        <v>0</v>
      </c>
      <c r="I133" s="53">
        <v>0</v>
      </c>
      <c r="J133" s="48">
        <f t="shared" si="21"/>
        <v>7000000</v>
      </c>
      <c r="K133" s="48">
        <v>7000000</v>
      </c>
      <c r="L133" s="48"/>
      <c r="M133" s="48"/>
      <c r="N133" s="48"/>
      <c r="O133" s="48">
        <v>7000000</v>
      </c>
      <c r="P133" s="63">
        <f t="shared" si="20"/>
        <v>7000000</v>
      </c>
      <c r="Q133" s="64"/>
      <c r="R133" s="13"/>
      <c r="S133" s="13"/>
      <c r="T133" s="13"/>
      <c r="U133" s="13"/>
      <c r="V133" s="13"/>
      <c r="W133" s="13"/>
      <c r="X133" s="13"/>
      <c r="Y133" s="13"/>
      <c r="Z133" s="13"/>
      <c r="AA133" s="13"/>
    </row>
    <row r="134" spans="1:27" s="1" customFormat="1" ht="15">
      <c r="A134" s="19" t="s">
        <v>319</v>
      </c>
      <c r="B134" s="19" t="s">
        <v>320</v>
      </c>
      <c r="C134" s="19" t="s">
        <v>321</v>
      </c>
      <c r="D134" s="9" t="s">
        <v>322</v>
      </c>
      <c r="E134" s="48">
        <v>0</v>
      </c>
      <c r="F134" s="48">
        <v>0</v>
      </c>
      <c r="G134" s="48">
        <v>0</v>
      </c>
      <c r="H134" s="48">
        <v>0</v>
      </c>
      <c r="I134" s="53">
        <v>0</v>
      </c>
      <c r="J134" s="48">
        <f t="shared" si="21"/>
        <v>2522956</v>
      </c>
      <c r="K134" s="48">
        <v>2522956</v>
      </c>
      <c r="L134" s="48">
        <v>0</v>
      </c>
      <c r="M134" s="48">
        <v>0</v>
      </c>
      <c r="N134" s="48">
        <v>0</v>
      </c>
      <c r="O134" s="48">
        <v>2522956</v>
      </c>
      <c r="P134" s="63">
        <f t="shared" si="20"/>
        <v>2522956</v>
      </c>
      <c r="Q134" s="64"/>
      <c r="R134" s="13"/>
      <c r="S134" s="13"/>
      <c r="T134" s="13"/>
      <c r="U134" s="13"/>
      <c r="V134" s="13"/>
      <c r="W134" s="13"/>
      <c r="X134" s="13"/>
      <c r="Y134" s="13"/>
      <c r="Z134" s="13"/>
      <c r="AA134" s="13"/>
    </row>
    <row r="135" spans="1:27" s="1" customFormat="1" ht="15">
      <c r="A135" s="19" t="s">
        <v>323</v>
      </c>
      <c r="B135" s="19" t="s">
        <v>324</v>
      </c>
      <c r="C135" s="19" t="s">
        <v>321</v>
      </c>
      <c r="D135" s="9" t="s">
        <v>325</v>
      </c>
      <c r="E135" s="48">
        <v>0</v>
      </c>
      <c r="F135" s="48">
        <v>0</v>
      </c>
      <c r="G135" s="48">
        <v>0</v>
      </c>
      <c r="H135" s="48">
        <v>0</v>
      </c>
      <c r="I135" s="53">
        <v>0</v>
      </c>
      <c r="J135" s="48">
        <f t="shared" si="21"/>
        <v>1317963.52</v>
      </c>
      <c r="K135" s="48">
        <v>1317963.52</v>
      </c>
      <c r="L135" s="48">
        <v>0</v>
      </c>
      <c r="M135" s="48">
        <v>0</v>
      </c>
      <c r="N135" s="48">
        <v>0</v>
      </c>
      <c r="O135" s="48">
        <v>1317963.52</v>
      </c>
      <c r="P135" s="63">
        <f t="shared" si="20"/>
        <v>1317963.52</v>
      </c>
      <c r="Q135" s="64"/>
      <c r="R135" s="13"/>
      <c r="S135" s="13"/>
      <c r="T135" s="13"/>
      <c r="U135" s="13"/>
      <c r="V135" s="13"/>
      <c r="W135" s="13"/>
      <c r="X135" s="13"/>
      <c r="Y135" s="13"/>
      <c r="Z135" s="13"/>
      <c r="AA135" s="13"/>
    </row>
    <row r="136" spans="1:27" s="1" customFormat="1" ht="25.5">
      <c r="A136" s="19" t="s">
        <v>350</v>
      </c>
      <c r="B136" s="19" t="s">
        <v>351</v>
      </c>
      <c r="C136" s="19" t="s">
        <v>321</v>
      </c>
      <c r="D136" s="9" t="s">
        <v>352</v>
      </c>
      <c r="E136" s="48">
        <v>0</v>
      </c>
      <c r="F136" s="48">
        <v>0</v>
      </c>
      <c r="G136" s="48">
        <v>0</v>
      </c>
      <c r="H136" s="48">
        <v>0</v>
      </c>
      <c r="I136" s="53">
        <v>0</v>
      </c>
      <c r="J136" s="48">
        <f t="shared" si="21"/>
        <v>200000</v>
      </c>
      <c r="K136" s="48">
        <v>200000</v>
      </c>
      <c r="L136" s="48">
        <v>0</v>
      </c>
      <c r="M136" s="48">
        <v>0</v>
      </c>
      <c r="N136" s="48">
        <v>0</v>
      </c>
      <c r="O136" s="48">
        <v>200000</v>
      </c>
      <c r="P136" s="63">
        <f t="shared" si="20"/>
        <v>200000</v>
      </c>
      <c r="Q136" s="64"/>
      <c r="R136" s="13"/>
      <c r="S136" s="13"/>
      <c r="T136" s="13"/>
      <c r="U136" s="13"/>
      <c r="V136" s="13"/>
      <c r="W136" s="13"/>
      <c r="X136" s="13"/>
      <c r="Y136" s="13"/>
      <c r="Z136" s="13"/>
      <c r="AA136" s="13"/>
    </row>
    <row r="137" spans="1:27" s="1" customFormat="1" ht="25.5">
      <c r="A137" s="19" t="s">
        <v>347</v>
      </c>
      <c r="B137" s="19" t="s">
        <v>348</v>
      </c>
      <c r="C137" s="19" t="s">
        <v>321</v>
      </c>
      <c r="D137" s="9" t="s">
        <v>349</v>
      </c>
      <c r="E137" s="48">
        <v>0</v>
      </c>
      <c r="F137" s="48">
        <v>0</v>
      </c>
      <c r="G137" s="48">
        <v>0</v>
      </c>
      <c r="H137" s="48">
        <v>0</v>
      </c>
      <c r="I137" s="53">
        <v>0</v>
      </c>
      <c r="J137" s="48">
        <f t="shared" si="21"/>
        <v>1250000</v>
      </c>
      <c r="K137" s="48">
        <v>1250000</v>
      </c>
      <c r="L137" s="48">
        <v>0</v>
      </c>
      <c r="M137" s="48">
        <v>0</v>
      </c>
      <c r="N137" s="48">
        <v>0</v>
      </c>
      <c r="O137" s="48">
        <v>1250000</v>
      </c>
      <c r="P137" s="63">
        <f t="shared" si="20"/>
        <v>1250000</v>
      </c>
      <c r="Q137" s="64"/>
      <c r="R137" s="13"/>
      <c r="S137" s="13"/>
      <c r="T137" s="13"/>
      <c r="U137" s="13"/>
      <c r="V137" s="13"/>
      <c r="W137" s="13"/>
      <c r="X137" s="13"/>
      <c r="Y137" s="13"/>
      <c r="Z137" s="13"/>
      <c r="AA137" s="13"/>
    </row>
    <row r="138" spans="1:27" s="1" customFormat="1" ht="38.25">
      <c r="A138" s="19" t="s">
        <v>353</v>
      </c>
      <c r="B138" s="19" t="s">
        <v>354</v>
      </c>
      <c r="C138" s="19" t="s">
        <v>162</v>
      </c>
      <c r="D138" s="9" t="s">
        <v>355</v>
      </c>
      <c r="E138" s="48">
        <v>0</v>
      </c>
      <c r="F138" s="48">
        <v>0</v>
      </c>
      <c r="G138" s="48">
        <v>0</v>
      </c>
      <c r="H138" s="48">
        <v>0</v>
      </c>
      <c r="I138" s="53">
        <v>0</v>
      </c>
      <c r="J138" s="48">
        <f t="shared" si="21"/>
        <v>3285359</v>
      </c>
      <c r="K138" s="48">
        <v>3285359</v>
      </c>
      <c r="L138" s="48">
        <v>0</v>
      </c>
      <c r="M138" s="48">
        <v>0</v>
      </c>
      <c r="N138" s="48">
        <v>0</v>
      </c>
      <c r="O138" s="48">
        <v>3285359</v>
      </c>
      <c r="P138" s="63">
        <f t="shared" si="20"/>
        <v>3285359</v>
      </c>
      <c r="Q138" s="64"/>
      <c r="R138" s="13"/>
      <c r="S138" s="13"/>
      <c r="T138" s="13"/>
      <c r="U138" s="13"/>
      <c r="V138" s="13"/>
      <c r="W138" s="13"/>
      <c r="X138" s="13"/>
      <c r="Y138" s="13"/>
      <c r="Z138" s="13"/>
      <c r="AA138" s="13"/>
    </row>
    <row r="139" spans="1:27" s="1" customFormat="1" ht="25.5">
      <c r="A139" s="19" t="s">
        <v>303</v>
      </c>
      <c r="B139" s="19" t="s">
        <v>304</v>
      </c>
      <c r="C139" s="19" t="s">
        <v>162</v>
      </c>
      <c r="D139" s="9" t="s">
        <v>305</v>
      </c>
      <c r="E139" s="48">
        <f t="shared" si="17"/>
        <v>0</v>
      </c>
      <c r="F139" s="48">
        <v>0</v>
      </c>
      <c r="G139" s="48">
        <v>0</v>
      </c>
      <c r="H139" s="48">
        <v>0</v>
      </c>
      <c r="I139" s="53">
        <v>0</v>
      </c>
      <c r="J139" s="48">
        <f t="shared" si="15"/>
        <v>16435591.6</v>
      </c>
      <c r="K139" s="48">
        <v>16435591.6</v>
      </c>
      <c r="L139" s="48">
        <v>0</v>
      </c>
      <c r="M139" s="48">
        <v>0</v>
      </c>
      <c r="N139" s="48">
        <v>0</v>
      </c>
      <c r="O139" s="48">
        <v>16435591.6</v>
      </c>
      <c r="P139" s="63">
        <f t="shared" si="20"/>
        <v>16435591.6</v>
      </c>
      <c r="Q139" s="64"/>
      <c r="R139" s="13"/>
      <c r="S139" s="13"/>
      <c r="T139" s="13"/>
      <c r="U139" s="13"/>
      <c r="V139" s="13"/>
      <c r="W139" s="13"/>
      <c r="X139" s="13"/>
      <c r="Y139" s="13"/>
      <c r="Z139" s="13"/>
      <c r="AA139" s="13"/>
    </row>
    <row r="140" spans="1:27" s="11" customFormat="1" ht="25.5">
      <c r="A140" s="19" t="s">
        <v>302</v>
      </c>
      <c r="B140" s="19" t="s">
        <v>215</v>
      </c>
      <c r="C140" s="19" t="s">
        <v>162</v>
      </c>
      <c r="D140" s="9" t="s">
        <v>216</v>
      </c>
      <c r="E140" s="48">
        <f t="shared" si="17"/>
        <v>0</v>
      </c>
      <c r="F140" s="48">
        <v>0</v>
      </c>
      <c r="G140" s="48">
        <v>0</v>
      </c>
      <c r="H140" s="48">
        <v>0</v>
      </c>
      <c r="I140" s="53">
        <v>0</v>
      </c>
      <c r="J140" s="48">
        <f t="shared" si="15"/>
        <v>2190810</v>
      </c>
      <c r="K140" s="48">
        <v>2190810</v>
      </c>
      <c r="L140" s="48">
        <v>0</v>
      </c>
      <c r="M140" s="48">
        <v>0</v>
      </c>
      <c r="N140" s="48">
        <v>0</v>
      </c>
      <c r="O140" s="48">
        <v>2190810</v>
      </c>
      <c r="P140" s="63">
        <f t="shared" si="20"/>
        <v>2190810</v>
      </c>
      <c r="Q140" s="64"/>
      <c r="R140" s="16"/>
      <c r="S140" s="16"/>
      <c r="T140" s="16"/>
      <c r="U140" s="16"/>
      <c r="V140" s="16"/>
      <c r="W140" s="16"/>
      <c r="X140" s="16"/>
      <c r="Y140" s="16"/>
      <c r="Z140" s="16"/>
      <c r="AA140" s="16"/>
    </row>
    <row r="141" spans="1:27" s="1" customFormat="1" ht="38.25">
      <c r="A141" s="19" t="s">
        <v>337</v>
      </c>
      <c r="B141" s="19" t="s">
        <v>203</v>
      </c>
      <c r="C141" s="19" t="s">
        <v>204</v>
      </c>
      <c r="D141" s="9" t="s">
        <v>205</v>
      </c>
      <c r="E141" s="48">
        <f t="shared" si="17"/>
        <v>3005000</v>
      </c>
      <c r="F141" s="48">
        <v>0</v>
      </c>
      <c r="G141" s="48">
        <v>0</v>
      </c>
      <c r="H141" s="48">
        <v>0</v>
      </c>
      <c r="I141" s="53">
        <v>3005000</v>
      </c>
      <c r="J141" s="48">
        <f t="shared" si="15"/>
        <v>2399774</v>
      </c>
      <c r="K141" s="48">
        <v>2399774</v>
      </c>
      <c r="L141" s="48">
        <v>0</v>
      </c>
      <c r="M141" s="48">
        <v>0</v>
      </c>
      <c r="N141" s="48">
        <v>0</v>
      </c>
      <c r="O141" s="48">
        <v>2399774</v>
      </c>
      <c r="P141" s="63">
        <f aca="true" t="shared" si="22" ref="P141:P147">J141+E141</f>
        <v>5404774</v>
      </c>
      <c r="Q141" s="64"/>
      <c r="R141" s="13"/>
      <c r="S141" s="13"/>
      <c r="T141" s="13"/>
      <c r="U141" s="13"/>
      <c r="V141" s="13"/>
      <c r="W141" s="13"/>
      <c r="X141" s="13"/>
      <c r="Y141" s="13"/>
      <c r="Z141" s="13"/>
      <c r="AA141" s="13"/>
    </row>
    <row r="142" spans="1:27" s="1" customFormat="1" ht="12.75" customHeight="1" hidden="1">
      <c r="A142" s="19" t="s">
        <v>192</v>
      </c>
      <c r="B142" s="19"/>
      <c r="C142" s="19"/>
      <c r="D142" s="9"/>
      <c r="E142" s="48">
        <f t="shared" si="17"/>
        <v>0</v>
      </c>
      <c r="F142" s="48"/>
      <c r="G142" s="48"/>
      <c r="H142" s="48"/>
      <c r="I142" s="53"/>
      <c r="J142" s="48">
        <f t="shared" si="15"/>
        <v>0</v>
      </c>
      <c r="K142" s="48"/>
      <c r="L142" s="48"/>
      <c r="M142" s="48"/>
      <c r="N142" s="48"/>
      <c r="O142" s="48"/>
      <c r="P142" s="63">
        <f t="shared" si="22"/>
        <v>0</v>
      </c>
      <c r="Q142" s="64"/>
      <c r="R142" s="13"/>
      <c r="S142" s="13"/>
      <c r="T142" s="13"/>
      <c r="U142" s="13"/>
      <c r="V142" s="13"/>
      <c r="W142" s="13"/>
      <c r="X142" s="13"/>
      <c r="Y142" s="13"/>
      <c r="Z142" s="13"/>
      <c r="AA142" s="13"/>
    </row>
    <row r="143" spans="1:27" s="11" customFormat="1" ht="17.25" customHeight="1">
      <c r="A143" s="21"/>
      <c r="B143" s="21" t="s">
        <v>247</v>
      </c>
      <c r="C143" s="21"/>
      <c r="D143" s="23" t="s">
        <v>248</v>
      </c>
      <c r="E143" s="49">
        <f t="shared" si="17"/>
        <v>0</v>
      </c>
      <c r="F143" s="49">
        <v>0</v>
      </c>
      <c r="G143" s="49">
        <v>0</v>
      </c>
      <c r="H143" s="49">
        <v>0</v>
      </c>
      <c r="I143" s="54">
        <v>0</v>
      </c>
      <c r="J143" s="49">
        <f aca="true" t="shared" si="23" ref="J143:O143">J144</f>
        <v>1847820.48</v>
      </c>
      <c r="K143" s="49">
        <f t="shared" si="23"/>
        <v>1000000</v>
      </c>
      <c r="L143" s="49">
        <f t="shared" si="23"/>
        <v>85000</v>
      </c>
      <c r="M143" s="49">
        <f t="shared" si="23"/>
        <v>0</v>
      </c>
      <c r="N143" s="49">
        <f t="shared" si="23"/>
        <v>0</v>
      </c>
      <c r="O143" s="49">
        <f t="shared" si="23"/>
        <v>1762820.48</v>
      </c>
      <c r="P143" s="65">
        <f t="shared" si="22"/>
        <v>1847820.48</v>
      </c>
      <c r="Q143" s="6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</row>
    <row r="144" spans="1:27" s="1" customFormat="1" ht="25.5" customHeight="1">
      <c r="A144" s="19" t="s">
        <v>299</v>
      </c>
      <c r="B144" s="19" t="s">
        <v>207</v>
      </c>
      <c r="C144" s="19" t="s">
        <v>208</v>
      </c>
      <c r="D144" s="9" t="s">
        <v>209</v>
      </c>
      <c r="E144" s="48">
        <f t="shared" si="17"/>
        <v>0</v>
      </c>
      <c r="F144" s="48">
        <v>0</v>
      </c>
      <c r="G144" s="48">
        <v>0</v>
      </c>
      <c r="H144" s="48">
        <v>0</v>
      </c>
      <c r="I144" s="53">
        <v>0</v>
      </c>
      <c r="J144" s="48">
        <f t="shared" si="15"/>
        <v>1847820.48</v>
      </c>
      <c r="K144" s="48">
        <v>1000000</v>
      </c>
      <c r="L144" s="48">
        <v>85000</v>
      </c>
      <c r="M144" s="48">
        <v>0</v>
      </c>
      <c r="N144" s="48">
        <v>0</v>
      </c>
      <c r="O144" s="48">
        <v>1762820.48</v>
      </c>
      <c r="P144" s="63">
        <f t="shared" si="22"/>
        <v>1847820.48</v>
      </c>
      <c r="Q144" s="64"/>
      <c r="R144" s="13"/>
      <c r="S144" s="13"/>
      <c r="T144" s="13"/>
      <c r="U144" s="13"/>
      <c r="V144" s="13"/>
      <c r="W144" s="13"/>
      <c r="X144" s="13"/>
      <c r="Y144" s="13"/>
      <c r="Z144" s="13"/>
      <c r="AA144" s="13"/>
    </row>
    <row r="145" spans="1:27" s="11" customFormat="1" ht="40.5" customHeight="1">
      <c r="A145" s="21" t="s">
        <v>95</v>
      </c>
      <c r="B145" s="21"/>
      <c r="C145" s="21"/>
      <c r="D145" s="23" t="s">
        <v>226</v>
      </c>
      <c r="E145" s="49">
        <f>F145+I145+E147</f>
        <v>2185500</v>
      </c>
      <c r="F145" s="49">
        <f>F146</f>
        <v>1885500</v>
      </c>
      <c r="G145" s="49">
        <f>G146</f>
        <v>0</v>
      </c>
      <c r="H145" s="49">
        <f>H146</f>
        <v>0</v>
      </c>
      <c r="I145" s="54">
        <f>I146</f>
        <v>0</v>
      </c>
      <c r="J145" s="49">
        <f t="shared" si="15"/>
        <v>1016420</v>
      </c>
      <c r="K145" s="49">
        <f>K146</f>
        <v>1016420</v>
      </c>
      <c r="L145" s="49">
        <f>L146</f>
        <v>0</v>
      </c>
      <c r="M145" s="49">
        <f>M146</f>
        <v>0</v>
      </c>
      <c r="N145" s="49">
        <f>N146</f>
        <v>0</v>
      </c>
      <c r="O145" s="49">
        <f>O146</f>
        <v>1016420</v>
      </c>
      <c r="P145" s="65">
        <f t="shared" si="22"/>
        <v>3201920</v>
      </c>
      <c r="Q145" s="6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</row>
    <row r="146" spans="1:27" s="11" customFormat="1" ht="25.5">
      <c r="A146" s="21" t="s">
        <v>96</v>
      </c>
      <c r="B146" s="21"/>
      <c r="C146" s="21"/>
      <c r="D146" s="23" t="s">
        <v>227</v>
      </c>
      <c r="E146" s="49">
        <f>F146+I146+E148</f>
        <v>2185500</v>
      </c>
      <c r="F146" s="49">
        <f>F147+F154+F156</f>
        <v>1885500</v>
      </c>
      <c r="G146" s="49">
        <f>G147+G154</f>
        <v>0</v>
      </c>
      <c r="H146" s="49">
        <f>H147+H154</f>
        <v>0</v>
      </c>
      <c r="I146" s="54">
        <f>I147+I154</f>
        <v>0</v>
      </c>
      <c r="J146" s="49">
        <f aca="true" t="shared" si="24" ref="J146:O146">J153</f>
        <v>1016420</v>
      </c>
      <c r="K146" s="49">
        <f t="shared" si="24"/>
        <v>1016420</v>
      </c>
      <c r="L146" s="49">
        <f t="shared" si="24"/>
        <v>0</v>
      </c>
      <c r="M146" s="49">
        <f t="shared" si="24"/>
        <v>0</v>
      </c>
      <c r="N146" s="49">
        <f t="shared" si="24"/>
        <v>0</v>
      </c>
      <c r="O146" s="49">
        <f t="shared" si="24"/>
        <v>1016420</v>
      </c>
      <c r="P146" s="65">
        <f t="shared" si="22"/>
        <v>3201920</v>
      </c>
      <c r="Q146" s="6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</row>
    <row r="147" spans="1:27" s="11" customFormat="1" ht="14.25">
      <c r="A147" s="21"/>
      <c r="B147" s="21" t="s">
        <v>97</v>
      </c>
      <c r="C147" s="44"/>
      <c r="D147" s="23" t="s">
        <v>283</v>
      </c>
      <c r="E147" s="49">
        <v>300000</v>
      </c>
      <c r="F147" s="49">
        <v>0</v>
      </c>
      <c r="G147" s="49">
        <v>0</v>
      </c>
      <c r="H147" s="49">
        <v>0</v>
      </c>
      <c r="I147" s="54">
        <v>0</v>
      </c>
      <c r="J147" s="49">
        <f t="shared" si="15"/>
        <v>0</v>
      </c>
      <c r="K147" s="49">
        <v>0</v>
      </c>
      <c r="L147" s="49">
        <v>0</v>
      </c>
      <c r="M147" s="49">
        <v>0</v>
      </c>
      <c r="N147" s="49">
        <v>0</v>
      </c>
      <c r="O147" s="49">
        <v>0</v>
      </c>
      <c r="P147" s="65">
        <f t="shared" si="22"/>
        <v>300000</v>
      </c>
      <c r="Q147" s="6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</row>
    <row r="148" spans="1:27" s="1" customFormat="1" ht="63.75" hidden="1">
      <c r="A148" s="19" t="s">
        <v>154</v>
      </c>
      <c r="B148" s="19" t="s">
        <v>155</v>
      </c>
      <c r="C148" s="19" t="s">
        <v>46</v>
      </c>
      <c r="D148" s="9" t="s">
        <v>156</v>
      </c>
      <c r="E148" s="48">
        <v>300000</v>
      </c>
      <c r="F148" s="48">
        <v>0</v>
      </c>
      <c r="G148" s="48">
        <v>0</v>
      </c>
      <c r="H148" s="48">
        <v>0</v>
      </c>
      <c r="I148" s="53">
        <v>0</v>
      </c>
      <c r="J148" s="48">
        <f t="shared" si="15"/>
        <v>0</v>
      </c>
      <c r="K148" s="48">
        <v>0</v>
      </c>
      <c r="L148" s="48">
        <v>0</v>
      </c>
      <c r="M148" s="48"/>
      <c r="N148" s="48"/>
      <c r="O148" s="48"/>
      <c r="P148" s="51"/>
      <c r="Q148" s="52"/>
      <c r="R148" s="13"/>
      <c r="S148" s="13"/>
      <c r="T148" s="13"/>
      <c r="U148" s="13"/>
      <c r="V148" s="13"/>
      <c r="W148" s="13"/>
      <c r="X148" s="13"/>
      <c r="Y148" s="13"/>
      <c r="Z148" s="13"/>
      <c r="AA148" s="13"/>
    </row>
    <row r="149" spans="1:27" s="1" customFormat="1" ht="25.5" hidden="1">
      <c r="A149" s="19" t="s">
        <v>151</v>
      </c>
      <c r="B149" s="19" t="s">
        <v>152</v>
      </c>
      <c r="C149" s="19" t="s">
        <v>46</v>
      </c>
      <c r="D149" s="9" t="s">
        <v>153</v>
      </c>
      <c r="E149" s="48">
        <v>300000</v>
      </c>
      <c r="F149" s="48">
        <v>0</v>
      </c>
      <c r="G149" s="48">
        <v>0</v>
      </c>
      <c r="H149" s="48">
        <v>0</v>
      </c>
      <c r="I149" s="53">
        <v>0</v>
      </c>
      <c r="J149" s="48">
        <f t="shared" si="15"/>
        <v>0</v>
      </c>
      <c r="K149" s="48"/>
      <c r="L149" s="48">
        <v>0</v>
      </c>
      <c r="M149" s="48">
        <v>0</v>
      </c>
      <c r="N149" s="48">
        <v>0</v>
      </c>
      <c r="O149" s="48"/>
      <c r="P149" s="63">
        <f>J149+E149</f>
        <v>300000</v>
      </c>
      <c r="Q149" s="64"/>
      <c r="R149" s="13"/>
      <c r="S149" s="13"/>
      <c r="T149" s="13"/>
      <c r="U149" s="13"/>
      <c r="V149" s="13"/>
      <c r="W149" s="13"/>
      <c r="X149" s="13"/>
      <c r="Y149" s="13"/>
      <c r="Z149" s="13"/>
      <c r="AA149" s="13"/>
    </row>
    <row r="150" spans="1:27" s="1" customFormat="1" ht="15" hidden="1">
      <c r="A150" s="19" t="s">
        <v>140</v>
      </c>
      <c r="B150" s="19" t="s">
        <v>141</v>
      </c>
      <c r="C150" s="19" t="s">
        <v>46</v>
      </c>
      <c r="D150" s="9" t="s">
        <v>142</v>
      </c>
      <c r="E150" s="48">
        <v>300000</v>
      </c>
      <c r="F150" s="48">
        <v>0</v>
      </c>
      <c r="G150" s="48">
        <v>0</v>
      </c>
      <c r="H150" s="48">
        <v>0</v>
      </c>
      <c r="I150" s="53">
        <v>0</v>
      </c>
      <c r="J150" s="48">
        <f t="shared" si="15"/>
        <v>0</v>
      </c>
      <c r="K150" s="48"/>
      <c r="L150" s="48">
        <v>0</v>
      </c>
      <c r="M150" s="48">
        <v>0</v>
      </c>
      <c r="N150" s="48">
        <v>0</v>
      </c>
      <c r="O150" s="48"/>
      <c r="P150" s="63">
        <v>70000</v>
      </c>
      <c r="Q150" s="64"/>
      <c r="R150" s="13"/>
      <c r="S150" s="13"/>
      <c r="T150" s="13"/>
      <c r="U150" s="13"/>
      <c r="V150" s="13"/>
      <c r="W150" s="13"/>
      <c r="X150" s="13"/>
      <c r="Y150" s="13"/>
      <c r="Z150" s="13"/>
      <c r="AA150" s="13"/>
    </row>
    <row r="151" spans="1:27" s="1" customFormat="1" ht="38.25" hidden="1">
      <c r="A151" s="19" t="s">
        <v>149</v>
      </c>
      <c r="B151" s="19" t="s">
        <v>138</v>
      </c>
      <c r="C151" s="19" t="s">
        <v>46</v>
      </c>
      <c r="D151" s="9" t="s">
        <v>150</v>
      </c>
      <c r="E151" s="48">
        <v>300000</v>
      </c>
      <c r="F151" s="48">
        <v>20000</v>
      </c>
      <c r="G151" s="48">
        <v>0</v>
      </c>
      <c r="H151" s="48">
        <v>0</v>
      </c>
      <c r="I151" s="53">
        <v>0</v>
      </c>
      <c r="J151" s="48">
        <f t="shared" si="15"/>
        <v>0</v>
      </c>
      <c r="K151" s="48">
        <v>0</v>
      </c>
      <c r="L151" s="48">
        <v>0</v>
      </c>
      <c r="M151" s="48">
        <v>0</v>
      </c>
      <c r="N151" s="48">
        <v>0</v>
      </c>
      <c r="O151" s="48">
        <v>0</v>
      </c>
      <c r="P151" s="63">
        <v>20000</v>
      </c>
      <c r="Q151" s="64"/>
      <c r="R151" s="13"/>
      <c r="S151" s="13"/>
      <c r="T151" s="13"/>
      <c r="U151" s="13"/>
      <c r="V151" s="13"/>
      <c r="W151" s="13"/>
      <c r="X151" s="13"/>
      <c r="Y151" s="13"/>
      <c r="Z151" s="13"/>
      <c r="AA151" s="13"/>
    </row>
    <row r="152" spans="1:27" s="1" customFormat="1" ht="15">
      <c r="A152" s="19" t="s">
        <v>301</v>
      </c>
      <c r="B152" s="19" t="s">
        <v>284</v>
      </c>
      <c r="C152" s="19" t="s">
        <v>17</v>
      </c>
      <c r="D152" s="9" t="s">
        <v>285</v>
      </c>
      <c r="E152" s="48">
        <v>300000</v>
      </c>
      <c r="F152" s="48">
        <v>0</v>
      </c>
      <c r="G152" s="48">
        <v>0</v>
      </c>
      <c r="H152" s="48">
        <v>0</v>
      </c>
      <c r="I152" s="53">
        <v>0</v>
      </c>
      <c r="J152" s="48">
        <v>0</v>
      </c>
      <c r="K152" s="48">
        <v>0</v>
      </c>
      <c r="L152" s="48">
        <v>0</v>
      </c>
      <c r="M152" s="53">
        <v>0</v>
      </c>
      <c r="N152" s="53">
        <v>0</v>
      </c>
      <c r="O152" s="48">
        <v>0</v>
      </c>
      <c r="P152" s="63">
        <v>300000</v>
      </c>
      <c r="Q152" s="64"/>
      <c r="R152" s="13"/>
      <c r="S152" s="13"/>
      <c r="T152" s="13"/>
      <c r="U152" s="13"/>
      <c r="V152" s="13"/>
      <c r="W152" s="13"/>
      <c r="X152" s="13"/>
      <c r="Y152" s="13"/>
      <c r="Z152" s="13"/>
      <c r="AA152" s="13"/>
    </row>
    <row r="153" spans="1:27" s="11" customFormat="1" ht="14.25">
      <c r="A153" s="21"/>
      <c r="B153" s="21" t="s">
        <v>286</v>
      </c>
      <c r="C153" s="21"/>
      <c r="D153" s="23" t="s">
        <v>287</v>
      </c>
      <c r="E153" s="49">
        <f>E154+E156</f>
        <v>1885500</v>
      </c>
      <c r="F153" s="49">
        <f>F154+F156</f>
        <v>1885500</v>
      </c>
      <c r="G153" s="49">
        <f>G154</f>
        <v>0</v>
      </c>
      <c r="H153" s="49">
        <f>H154</f>
        <v>0</v>
      </c>
      <c r="I153" s="54">
        <f>I154</f>
        <v>0</v>
      </c>
      <c r="J153" s="49">
        <f aca="true" t="shared" si="25" ref="J153:O153">J154+J155</f>
        <v>1016420</v>
      </c>
      <c r="K153" s="49">
        <f t="shared" si="25"/>
        <v>1016420</v>
      </c>
      <c r="L153" s="49">
        <f t="shared" si="25"/>
        <v>0</v>
      </c>
      <c r="M153" s="54">
        <f t="shared" si="25"/>
        <v>0</v>
      </c>
      <c r="N153" s="54">
        <f t="shared" si="25"/>
        <v>0</v>
      </c>
      <c r="O153" s="49">
        <f t="shared" si="25"/>
        <v>1016420</v>
      </c>
      <c r="P153" s="65">
        <f>E153+J153</f>
        <v>2901920</v>
      </c>
      <c r="Q153" s="6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</row>
    <row r="154" spans="1:27" s="1" customFormat="1" ht="15">
      <c r="A154" s="19" t="s">
        <v>172</v>
      </c>
      <c r="B154" s="19" t="s">
        <v>173</v>
      </c>
      <c r="C154" s="19" t="s">
        <v>46</v>
      </c>
      <c r="D154" s="9" t="s">
        <v>174</v>
      </c>
      <c r="E154" s="48">
        <f>F154</f>
        <v>1788900</v>
      </c>
      <c r="F154" s="48">
        <v>1788900</v>
      </c>
      <c r="G154" s="48">
        <v>0</v>
      </c>
      <c r="H154" s="48">
        <v>0</v>
      </c>
      <c r="I154" s="53">
        <v>0</v>
      </c>
      <c r="J154" s="48">
        <f t="shared" si="15"/>
        <v>0</v>
      </c>
      <c r="K154" s="48">
        <v>0</v>
      </c>
      <c r="L154" s="48">
        <v>0</v>
      </c>
      <c r="M154" s="53">
        <v>0</v>
      </c>
      <c r="N154" s="53">
        <v>0</v>
      </c>
      <c r="O154" s="48">
        <v>0</v>
      </c>
      <c r="P154" s="63">
        <f>E154</f>
        <v>1788900</v>
      </c>
      <c r="Q154" s="64"/>
      <c r="R154" s="13"/>
      <c r="S154" s="13"/>
      <c r="T154" s="13"/>
      <c r="U154" s="13"/>
      <c r="V154" s="13"/>
      <c r="W154" s="13"/>
      <c r="X154" s="13"/>
      <c r="Y154" s="13"/>
      <c r="Z154" s="13"/>
      <c r="AA154" s="13"/>
    </row>
    <row r="155" spans="1:27" s="1" customFormat="1" ht="25.5">
      <c r="A155" s="19" t="s">
        <v>151</v>
      </c>
      <c r="B155" s="19" t="s">
        <v>152</v>
      </c>
      <c r="C155" s="19" t="s">
        <v>46</v>
      </c>
      <c r="D155" s="9" t="s">
        <v>153</v>
      </c>
      <c r="E155" s="48">
        <f>F155</f>
        <v>0</v>
      </c>
      <c r="F155" s="48">
        <v>0</v>
      </c>
      <c r="G155" s="48">
        <v>0</v>
      </c>
      <c r="H155" s="48">
        <v>0</v>
      </c>
      <c r="I155" s="53">
        <v>0</v>
      </c>
      <c r="J155" s="48">
        <f t="shared" si="15"/>
        <v>1016420</v>
      </c>
      <c r="K155" s="48">
        <v>1016420</v>
      </c>
      <c r="L155" s="48">
        <v>0</v>
      </c>
      <c r="M155" s="53">
        <v>0</v>
      </c>
      <c r="N155" s="53">
        <v>0</v>
      </c>
      <c r="O155" s="48">
        <v>1016420</v>
      </c>
      <c r="P155" s="63">
        <f>E155+J155</f>
        <v>1016420</v>
      </c>
      <c r="Q155" s="64"/>
      <c r="R155" s="13"/>
      <c r="S155" s="13"/>
      <c r="T155" s="13"/>
      <c r="U155" s="13"/>
      <c r="V155" s="13"/>
      <c r="W155" s="13"/>
      <c r="X155" s="13"/>
      <c r="Y155" s="13"/>
      <c r="Z155" s="13"/>
      <c r="AA155" s="13"/>
    </row>
    <row r="156" spans="1:27" s="1" customFormat="1" ht="38.25">
      <c r="A156" s="19" t="s">
        <v>149</v>
      </c>
      <c r="B156" s="19" t="s">
        <v>138</v>
      </c>
      <c r="C156" s="19" t="s">
        <v>46</v>
      </c>
      <c r="D156" s="9" t="s">
        <v>329</v>
      </c>
      <c r="E156" s="48">
        <f>F156</f>
        <v>96600</v>
      </c>
      <c r="F156" s="48">
        <v>96600</v>
      </c>
      <c r="G156" s="48">
        <v>0</v>
      </c>
      <c r="H156" s="48">
        <v>0</v>
      </c>
      <c r="I156" s="53">
        <v>0</v>
      </c>
      <c r="J156" s="48">
        <f t="shared" si="15"/>
        <v>0</v>
      </c>
      <c r="K156" s="48">
        <v>0</v>
      </c>
      <c r="L156" s="48">
        <v>0</v>
      </c>
      <c r="M156" s="53">
        <v>0</v>
      </c>
      <c r="N156" s="53">
        <v>0</v>
      </c>
      <c r="O156" s="48">
        <v>0</v>
      </c>
      <c r="P156" s="63">
        <f>E156</f>
        <v>96600</v>
      </c>
      <c r="Q156" s="64"/>
      <c r="R156" s="13"/>
      <c r="S156" s="13"/>
      <c r="T156" s="13"/>
      <c r="U156" s="13"/>
      <c r="V156" s="13"/>
      <c r="W156" s="13"/>
      <c r="X156" s="13"/>
      <c r="Y156" s="13"/>
      <c r="Z156" s="13"/>
      <c r="AA156" s="13"/>
    </row>
    <row r="157" spans="1:27" s="11" customFormat="1" ht="18.75" customHeight="1">
      <c r="A157" s="15" t="s">
        <v>288</v>
      </c>
      <c r="B157" s="15" t="s">
        <v>288</v>
      </c>
      <c r="C157" s="17" t="s">
        <v>288</v>
      </c>
      <c r="D157" s="18" t="s">
        <v>134</v>
      </c>
      <c r="E157" s="54">
        <f>F157+I157+E147</f>
        <v>277253989.87</v>
      </c>
      <c r="F157" s="49">
        <f aca="true" t="shared" si="26" ref="F157:O157">F14+F47+F73+F107+F122+F145</f>
        <v>263276149.87</v>
      </c>
      <c r="G157" s="49">
        <f t="shared" si="26"/>
        <v>171861610</v>
      </c>
      <c r="H157" s="49">
        <f t="shared" si="26"/>
        <v>21737858.000000004</v>
      </c>
      <c r="I157" s="54">
        <f t="shared" si="26"/>
        <v>13677840</v>
      </c>
      <c r="J157" s="49">
        <f t="shared" si="26"/>
        <v>45401501.019999996</v>
      </c>
      <c r="K157" s="49">
        <f t="shared" si="26"/>
        <v>43218480.54</v>
      </c>
      <c r="L157" s="49">
        <f t="shared" si="26"/>
        <v>1420200</v>
      </c>
      <c r="M157" s="54">
        <f t="shared" si="26"/>
        <v>160000</v>
      </c>
      <c r="N157" s="54">
        <f t="shared" si="26"/>
        <v>105000</v>
      </c>
      <c r="O157" s="49">
        <f t="shared" si="26"/>
        <v>43981301.019999996</v>
      </c>
      <c r="P157" s="65">
        <f>J157+E157</f>
        <v>322655490.89</v>
      </c>
      <c r="Q157" s="6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</row>
    <row r="158" spans="1:27" s="1" customFormat="1" ht="15.75">
      <c r="A158" s="36" t="s">
        <v>326</v>
      </c>
      <c r="B158" s="36"/>
      <c r="C158" s="36"/>
      <c r="D158" s="36"/>
      <c r="E158" s="88" t="s">
        <v>223</v>
      </c>
      <c r="F158" s="88"/>
      <c r="G158" s="88"/>
      <c r="H158" s="88"/>
      <c r="I158" s="88"/>
      <c r="J158" s="88"/>
      <c r="K158" s="88"/>
      <c r="L158" s="88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</row>
    <row r="159" spans="1:27" s="1" customFormat="1" ht="15.75">
      <c r="A159" s="36"/>
      <c r="B159" s="36"/>
      <c r="C159" s="36"/>
      <c r="D159" s="36"/>
      <c r="E159" s="37"/>
      <c r="F159" s="37"/>
      <c r="G159" s="47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</row>
    <row r="160" spans="5:27" s="1" customFormat="1" ht="12.75"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</row>
    <row r="161" spans="5:27" s="26" customFormat="1" ht="12"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</row>
    <row r="162" spans="5:27" s="26" customFormat="1" ht="12"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</row>
    <row r="163" spans="5:27" s="26" customFormat="1" ht="12"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</row>
    <row r="164" spans="5:27" s="26" customFormat="1" ht="12"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</row>
    <row r="165" spans="5:27" s="26" customFormat="1" ht="12"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</row>
    <row r="166" spans="5:27" s="26" customFormat="1" ht="12"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</row>
    <row r="167" spans="5:27" s="26" customFormat="1" ht="12"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</row>
    <row r="168" spans="5:27" s="26" customFormat="1" ht="12"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</row>
    <row r="169" spans="5:27" s="26" customFormat="1" ht="12"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</row>
    <row r="170" spans="5:27" s="26" customFormat="1" ht="12"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</row>
    <row r="171" spans="5:27" s="26" customFormat="1" ht="12"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</row>
    <row r="172" spans="5:27" s="26" customFormat="1" ht="12"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</row>
    <row r="173" spans="5:27" s="26" customFormat="1" ht="12"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</row>
    <row r="174" spans="5:27" s="26" customFormat="1" ht="12"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</row>
    <row r="175" spans="5:27" s="26" customFormat="1" ht="12"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</row>
    <row r="176" spans="5:27" s="26" customFormat="1" ht="12"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</row>
    <row r="177" spans="5:27" s="26" customFormat="1" ht="12"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</row>
    <row r="178" spans="5:27" s="26" customFormat="1" ht="12"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</row>
    <row r="179" spans="5:27" s="26" customFormat="1" ht="12"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</row>
    <row r="180" spans="5:27" s="26" customFormat="1" ht="12"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</row>
    <row r="181" spans="5:27" s="26" customFormat="1" ht="12"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</row>
    <row r="182" spans="5:27" s="26" customFormat="1" ht="12"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</row>
    <row r="183" spans="5:27" s="26" customFormat="1" ht="12"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</row>
    <row r="184" spans="5:27" s="26" customFormat="1" ht="12"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</row>
    <row r="185" spans="5:27" s="26" customFormat="1" ht="12"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</row>
    <row r="186" spans="5:27" s="26" customFormat="1" ht="12"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</row>
    <row r="187" spans="5:27" s="26" customFormat="1" ht="12"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</row>
    <row r="188" spans="5:27" s="26" customFormat="1" ht="12"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</row>
    <row r="189" spans="5:27" s="26" customFormat="1" ht="12"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</row>
    <row r="190" spans="5:27" s="26" customFormat="1" ht="12"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</row>
    <row r="191" spans="5:27" s="26" customFormat="1" ht="12"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</row>
    <row r="192" spans="5:27" s="26" customFormat="1" ht="12"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</row>
    <row r="193" spans="5:27" s="26" customFormat="1" ht="12"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</row>
    <row r="194" spans="5:27" s="26" customFormat="1" ht="12"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</row>
    <row r="195" spans="5:27" s="26" customFormat="1" ht="12"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</row>
    <row r="196" spans="5:27" s="26" customFormat="1" ht="12"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</row>
    <row r="197" spans="5:27" s="26" customFormat="1" ht="12"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</row>
    <row r="198" spans="5:27" s="26" customFormat="1" ht="12"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</row>
    <row r="199" spans="5:27" s="1" customFormat="1" ht="12.75"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</row>
    <row r="200" spans="5:27" s="1" customFormat="1" ht="12.75"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</row>
    <row r="201" spans="5:27" s="1" customFormat="1" ht="12.75"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</row>
    <row r="202" spans="5:27" s="1" customFormat="1" ht="12.75"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</row>
    <row r="203" spans="5:27" s="1" customFormat="1" ht="12.75"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</row>
    <row r="204" spans="5:27" s="1" customFormat="1" ht="12.75"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</row>
    <row r="205" spans="5:27" s="1" customFormat="1" ht="12.75"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</row>
    <row r="206" spans="5:27" s="1" customFormat="1" ht="12.75"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</row>
    <row r="207" spans="5:27" s="1" customFormat="1" ht="12.75"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</row>
    <row r="208" spans="5:27" s="1" customFormat="1" ht="12.75"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</row>
    <row r="209" spans="5:27" s="1" customFormat="1" ht="12.75"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</row>
    <row r="210" spans="5:27" s="1" customFormat="1" ht="12.75"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</row>
    <row r="211" spans="5:27" s="1" customFormat="1" ht="12.75"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</row>
    <row r="212" spans="5:27" s="1" customFormat="1" ht="12.75"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</row>
    <row r="213" spans="5:27" s="1" customFormat="1" ht="12.75"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</row>
    <row r="214" spans="5:27" s="1" customFormat="1" ht="12.75"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</row>
    <row r="215" spans="5:27" s="1" customFormat="1" ht="12.75"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</row>
    <row r="216" spans="5:27" s="1" customFormat="1" ht="12.75"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</row>
    <row r="217" spans="5:27" s="1" customFormat="1" ht="12.75"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</row>
    <row r="218" spans="5:27" s="1" customFormat="1" ht="12.75"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</row>
    <row r="219" spans="5:27" s="1" customFormat="1" ht="12.75"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</row>
    <row r="220" spans="5:27" s="1" customFormat="1" ht="12.75"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</row>
    <row r="221" spans="5:27" s="1" customFormat="1" ht="12.75"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</row>
    <row r="222" spans="5:27" s="1" customFormat="1" ht="12.75"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</row>
    <row r="223" spans="5:27" s="1" customFormat="1" ht="12.75"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</row>
    <row r="224" spans="5:27" s="1" customFormat="1" ht="12.75"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</row>
    <row r="225" spans="5:27" s="1" customFormat="1" ht="12.75"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</row>
    <row r="226" spans="5:27" s="1" customFormat="1" ht="12.75"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</row>
    <row r="227" spans="5:27" s="1" customFormat="1" ht="12.75"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</row>
    <row r="228" spans="5:27" s="1" customFormat="1" ht="12.75"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</row>
    <row r="229" spans="5:27" s="1" customFormat="1" ht="12.75"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</row>
    <row r="230" spans="5:27" s="1" customFormat="1" ht="12.75"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</row>
    <row r="231" spans="5:27" s="1" customFormat="1" ht="12.75"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</row>
    <row r="232" spans="5:27" s="1" customFormat="1" ht="12.75"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</row>
    <row r="233" spans="5:27" s="1" customFormat="1" ht="12.75"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</row>
    <row r="234" spans="5:27" s="1" customFormat="1" ht="12.75"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</row>
    <row r="235" spans="5:27" s="1" customFormat="1" ht="12.75"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</row>
    <row r="236" spans="5:27" s="1" customFormat="1" ht="12.75"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</row>
    <row r="237" spans="5:27" s="1" customFormat="1" ht="12.75"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</row>
    <row r="238" spans="5:27" s="1" customFormat="1" ht="12.75"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</row>
    <row r="239" spans="5:27" s="1" customFormat="1" ht="12.75"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</row>
    <row r="240" spans="5:27" s="1" customFormat="1" ht="12.75"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</row>
    <row r="241" spans="5:27" s="1" customFormat="1" ht="12.75"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</row>
    <row r="242" spans="5:27" s="1" customFormat="1" ht="12.75"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</row>
    <row r="243" spans="5:27" s="1" customFormat="1" ht="12.75"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</row>
    <row r="244" spans="5:27" s="1" customFormat="1" ht="12.75"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</row>
    <row r="245" spans="5:27" s="1" customFormat="1" ht="12.75"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</row>
    <row r="246" spans="5:27" s="1" customFormat="1" ht="12.75"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</row>
    <row r="247" spans="5:27" s="1" customFormat="1" ht="12.75"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</row>
    <row r="248" spans="5:27" s="1" customFormat="1" ht="12.75"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</row>
    <row r="249" spans="5:27" s="1" customFormat="1" ht="12.75"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</row>
    <row r="250" spans="5:27" s="1" customFormat="1" ht="12.75"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</row>
    <row r="251" spans="5:27" s="1" customFormat="1" ht="12.75"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</row>
    <row r="252" spans="5:27" s="1" customFormat="1" ht="12.75"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</row>
    <row r="253" spans="5:27" s="1" customFormat="1" ht="12.75"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</row>
    <row r="254" spans="5:27" s="1" customFormat="1" ht="12.75"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</row>
    <row r="255" spans="5:27" s="1" customFormat="1" ht="12.75"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</row>
    <row r="256" spans="5:27" s="1" customFormat="1" ht="12.75"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</row>
    <row r="257" spans="5:27" s="1" customFormat="1" ht="12.75"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</row>
    <row r="258" spans="5:27" s="1" customFormat="1" ht="12.75"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</row>
    <row r="259" spans="5:27" s="1" customFormat="1" ht="12.75"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</row>
    <row r="260" spans="5:27" s="1" customFormat="1" ht="12.75"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</row>
    <row r="261" spans="5:27" s="1" customFormat="1" ht="12.75"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</row>
    <row r="262" spans="5:27" s="1" customFormat="1" ht="12.75"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</row>
    <row r="263" spans="5:27" s="1" customFormat="1" ht="12.75"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</row>
    <row r="264" spans="5:27" s="1" customFormat="1" ht="12.75"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</row>
    <row r="265" spans="5:27" s="1" customFormat="1" ht="12.75"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</row>
    <row r="266" spans="5:27" s="1" customFormat="1" ht="12.75"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</row>
    <row r="267" spans="5:27" s="1" customFormat="1" ht="12.75"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</row>
    <row r="268" spans="5:27" s="1" customFormat="1" ht="12.75"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</row>
    <row r="269" spans="5:27" s="1" customFormat="1" ht="12.75"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</row>
    <row r="270" spans="5:27" s="1" customFormat="1" ht="12.75"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</row>
    <row r="271" spans="5:27" s="1" customFormat="1" ht="12.75"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</row>
    <row r="272" spans="5:27" s="1" customFormat="1" ht="12.75"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</row>
    <row r="273" spans="5:27" s="1" customFormat="1" ht="12.75"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</row>
    <row r="274" spans="5:27" s="1" customFormat="1" ht="12.75"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</row>
    <row r="275" spans="5:27" s="1" customFormat="1" ht="12.75"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</row>
    <row r="276" spans="5:27" s="1" customFormat="1" ht="12.75"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</row>
    <row r="277" spans="5:27" s="1" customFormat="1" ht="12.75"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</row>
    <row r="278" spans="5:27" s="1" customFormat="1" ht="12.75"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</row>
    <row r="279" spans="5:27" s="1" customFormat="1" ht="12.75"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</row>
    <row r="280" spans="5:27" s="1" customFormat="1" ht="12.75"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</row>
    <row r="281" spans="5:27" s="1" customFormat="1" ht="12.75"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</row>
    <row r="282" spans="5:27" s="1" customFormat="1" ht="12.75"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</row>
    <row r="283" spans="5:27" s="1" customFormat="1" ht="12.75"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</row>
    <row r="284" spans="5:27" s="1" customFormat="1" ht="12.75"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</row>
    <row r="285" spans="5:27" s="1" customFormat="1" ht="12.75"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</row>
    <row r="286" spans="5:27" s="1" customFormat="1" ht="12.75"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</row>
    <row r="287" spans="5:27" s="1" customFormat="1" ht="12.75"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</row>
    <row r="288" spans="5:27" s="1" customFormat="1" ht="12.75"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</row>
    <row r="289" spans="5:27" s="1" customFormat="1" ht="12.75"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</row>
    <row r="290" spans="5:27" s="1" customFormat="1" ht="12.75"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</row>
    <row r="291" spans="5:27" s="1" customFormat="1" ht="12.75"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</row>
    <row r="292" spans="5:27" s="1" customFormat="1" ht="12.75"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</row>
    <row r="293" spans="5:27" s="1" customFormat="1" ht="12.75"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</row>
    <row r="294" spans="5:27" s="1" customFormat="1" ht="12.75"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</row>
    <row r="295" spans="5:27" s="1" customFormat="1" ht="12.75"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</row>
    <row r="296" spans="5:27" s="1" customFormat="1" ht="12.75"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</row>
    <row r="297" spans="5:27" s="1" customFormat="1" ht="12.75"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</row>
    <row r="298" spans="5:27" s="1" customFormat="1" ht="12.75"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</row>
    <row r="299" spans="5:27" s="1" customFormat="1" ht="12.75"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</row>
    <row r="300" spans="5:27" s="1" customFormat="1" ht="12.75"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</row>
    <row r="301" spans="5:27" s="1" customFormat="1" ht="12.75"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</row>
    <row r="302" spans="5:27" s="1" customFormat="1" ht="12.75"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</row>
    <row r="303" spans="5:27" s="1" customFormat="1" ht="12.75"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</row>
    <row r="304" spans="5:27" s="1" customFormat="1" ht="12.75"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</row>
    <row r="305" spans="5:27" s="1" customFormat="1" ht="12.75"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</row>
    <row r="306" spans="5:27" s="1" customFormat="1" ht="12.75"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</row>
    <row r="307" spans="5:27" s="1" customFormat="1" ht="12.75"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</row>
    <row r="308" spans="5:27" s="1" customFormat="1" ht="12.75"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</row>
    <row r="309" spans="5:27" s="1" customFormat="1" ht="12.75"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</row>
    <row r="310" spans="5:27" s="1" customFormat="1" ht="12.75"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</row>
    <row r="311" spans="5:27" s="1" customFormat="1" ht="12.75"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</row>
    <row r="312" spans="5:27" s="1" customFormat="1" ht="12.75"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</row>
    <row r="313" spans="5:27" s="1" customFormat="1" ht="12.75"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</row>
    <row r="314" spans="5:27" s="1" customFormat="1" ht="12.75"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</row>
    <row r="315" spans="5:27" s="1" customFormat="1" ht="12.75"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</row>
    <row r="316" spans="5:27" s="1" customFormat="1" ht="12.75"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</row>
    <row r="317" spans="5:27" s="1" customFormat="1" ht="12.75"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</row>
    <row r="318" spans="5:27" s="1" customFormat="1" ht="12.75"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</row>
    <row r="319" spans="5:27" s="1" customFormat="1" ht="12.75"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</row>
    <row r="320" spans="5:27" s="1" customFormat="1" ht="12.75"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</row>
    <row r="321" spans="5:27" s="1" customFormat="1" ht="12.75"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</row>
    <row r="322" spans="5:27" s="1" customFormat="1" ht="12.75"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</row>
    <row r="323" spans="5:27" s="1" customFormat="1" ht="12.75"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</row>
    <row r="324" spans="5:27" s="1" customFormat="1" ht="12.75"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</row>
    <row r="325" spans="5:27" s="1" customFormat="1" ht="12.75"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</row>
    <row r="326" spans="5:27" s="1" customFormat="1" ht="12.75"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</row>
    <row r="327" spans="5:27" s="1" customFormat="1" ht="12.75"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</row>
    <row r="328" spans="5:27" s="1" customFormat="1" ht="12.75"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</row>
    <row r="329" spans="5:27" s="1" customFormat="1" ht="12.75"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</row>
    <row r="330" spans="5:27" s="1" customFormat="1" ht="12.75"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</row>
    <row r="331" spans="5:27" s="1" customFormat="1" ht="12.75"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</row>
    <row r="332" spans="5:27" s="1" customFormat="1" ht="12.75"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</row>
    <row r="333" spans="5:27" s="1" customFormat="1" ht="12.75"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</row>
    <row r="334" spans="5:27" s="1" customFormat="1" ht="12.75"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</row>
    <row r="335" spans="5:27" s="1" customFormat="1" ht="12.75"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</row>
    <row r="336" spans="5:27" s="1" customFormat="1" ht="12.75"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</row>
    <row r="337" spans="5:27" s="1" customFormat="1" ht="12.75"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</row>
    <row r="338" spans="5:27" s="1" customFormat="1" ht="12.75"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</row>
    <row r="339" spans="5:27" s="1" customFormat="1" ht="12.75"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</row>
    <row r="340" spans="5:27" s="1" customFormat="1" ht="12.75"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</row>
    <row r="341" spans="5:27" s="1" customFormat="1" ht="12.75"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</row>
    <row r="342" spans="5:27" s="1" customFormat="1" ht="12.75"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</row>
    <row r="343" spans="5:27" s="1" customFormat="1" ht="12.75"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</row>
    <row r="344" spans="5:27" s="1" customFormat="1" ht="12.75"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</row>
    <row r="345" spans="5:27" s="1" customFormat="1" ht="12.75"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</row>
    <row r="346" spans="5:27" s="1" customFormat="1" ht="12.75"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</row>
    <row r="347" spans="5:27" s="1" customFormat="1" ht="12.75"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</row>
    <row r="348" spans="5:27" s="1" customFormat="1" ht="12.75"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</row>
    <row r="349" spans="5:27" s="1" customFormat="1" ht="12.75"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</row>
    <row r="350" spans="5:27" s="1" customFormat="1" ht="12.75"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</row>
    <row r="351" spans="5:27" s="1" customFormat="1" ht="12.75"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</row>
    <row r="352" spans="5:27" s="1" customFormat="1" ht="12.75"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</row>
    <row r="353" spans="5:27" s="1" customFormat="1" ht="12.75"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</row>
    <row r="354" spans="5:27" s="1" customFormat="1" ht="12.75"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</row>
    <row r="355" spans="5:27" s="1" customFormat="1" ht="12.75"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</row>
    <row r="356" spans="5:27" s="1" customFormat="1" ht="12.75"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</row>
    <row r="357" spans="5:27" s="1" customFormat="1" ht="12.75"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</row>
    <row r="358" spans="5:27" s="1" customFormat="1" ht="12.75"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</row>
    <row r="359" spans="5:27" s="1" customFormat="1" ht="12.75"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</row>
    <row r="360" spans="5:27" s="1" customFormat="1" ht="12.75"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</row>
    <row r="361" spans="5:27" s="1" customFormat="1" ht="12.75"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</row>
    <row r="362" spans="5:27" s="1" customFormat="1" ht="12.75"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</row>
    <row r="363" spans="5:27" s="1" customFormat="1" ht="12.75"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</row>
    <row r="364" spans="5:27" s="1" customFormat="1" ht="12.75"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</row>
    <row r="365" spans="5:27" s="1" customFormat="1" ht="12.75"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</row>
    <row r="366" spans="5:27" s="1" customFormat="1" ht="12.75"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</row>
    <row r="367" spans="5:27" s="1" customFormat="1" ht="12.75"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</row>
    <row r="368" spans="5:27" s="1" customFormat="1" ht="12.75"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</row>
    <row r="369" spans="5:27" s="1" customFormat="1" ht="12.75"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</row>
    <row r="370" spans="5:27" s="1" customFormat="1" ht="12.75"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</row>
    <row r="371" spans="5:27" s="1" customFormat="1" ht="12.75"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</row>
    <row r="372" spans="5:27" s="1" customFormat="1" ht="12.75"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</row>
    <row r="373" spans="5:27" s="1" customFormat="1" ht="12.75"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</row>
    <row r="374" spans="5:27" s="1" customFormat="1" ht="12.75"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</row>
    <row r="375" spans="5:27" s="1" customFormat="1" ht="12.75"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</row>
    <row r="376" spans="5:27" s="1" customFormat="1" ht="12.75"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</row>
    <row r="377" spans="5:27" s="1" customFormat="1" ht="12.75"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</row>
    <row r="378" spans="5:27" s="1" customFormat="1" ht="12.75"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</row>
    <row r="379" spans="5:27" s="1" customFormat="1" ht="12.75"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</row>
    <row r="380" spans="5:27" s="1" customFormat="1" ht="12.75"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</row>
    <row r="381" spans="5:27" s="1" customFormat="1" ht="12.75"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</row>
    <row r="382" spans="5:27" s="1" customFormat="1" ht="12.75"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</row>
    <row r="383" spans="5:27" s="1" customFormat="1" ht="12.75"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</row>
    <row r="384" spans="5:27" s="1" customFormat="1" ht="12.75"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</row>
    <row r="385" spans="5:27" s="1" customFormat="1" ht="12.75"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</row>
    <row r="386" spans="5:27" s="1" customFormat="1" ht="12.75"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</row>
    <row r="387" spans="5:27" s="1" customFormat="1" ht="12.75"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</row>
    <row r="388" spans="5:27" s="1" customFormat="1" ht="12.75"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</row>
    <row r="389" spans="5:27" s="1" customFormat="1" ht="12.75"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</row>
    <row r="390" spans="5:27" s="1" customFormat="1" ht="12.75"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</row>
    <row r="391" spans="5:27" s="1" customFormat="1" ht="12.75"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</row>
    <row r="392" spans="5:27" s="1" customFormat="1" ht="12.75"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</row>
    <row r="393" spans="5:27" s="1" customFormat="1" ht="12.75"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</row>
    <row r="394" spans="5:27" s="1" customFormat="1" ht="12.75"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</row>
    <row r="395" spans="5:27" s="1" customFormat="1" ht="12.75"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</row>
    <row r="396" spans="5:27" s="1" customFormat="1" ht="12.75"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</row>
    <row r="397" spans="5:27" s="1" customFormat="1" ht="12.75"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</row>
    <row r="398" spans="5:27" s="1" customFormat="1" ht="12.75"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</row>
    <row r="399" spans="5:27" s="1" customFormat="1" ht="12.75"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</row>
    <row r="400" spans="5:27" s="1" customFormat="1" ht="12.75"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</row>
    <row r="401" spans="5:27" s="1" customFormat="1" ht="12.75"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</row>
    <row r="402" spans="5:27" s="1" customFormat="1" ht="12.75"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</row>
    <row r="403" spans="5:27" s="1" customFormat="1" ht="12.75"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</row>
    <row r="404" spans="5:27" s="1" customFormat="1" ht="12.75"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</row>
    <row r="405" spans="5:27" s="1" customFormat="1" ht="12.75"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</row>
    <row r="406" spans="5:27" s="1" customFormat="1" ht="12.75"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</row>
    <row r="407" spans="5:27" s="1" customFormat="1" ht="12.75"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</row>
    <row r="408" spans="5:27" s="1" customFormat="1" ht="12.75"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</row>
    <row r="409" spans="5:27" s="1" customFormat="1" ht="12.75"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</row>
    <row r="410" spans="5:27" s="1" customFormat="1" ht="12.75"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</row>
    <row r="411" spans="5:27" s="1" customFormat="1" ht="12.75"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</row>
    <row r="412" spans="5:27" s="1" customFormat="1" ht="12.75"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</row>
    <row r="413" spans="5:27" s="1" customFormat="1" ht="12.75"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</row>
    <row r="414" spans="5:27" s="1" customFormat="1" ht="12.75"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</row>
    <row r="415" spans="5:27" s="1" customFormat="1" ht="12.75"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</row>
    <row r="416" spans="5:27" s="1" customFormat="1" ht="12.75"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</row>
    <row r="417" spans="5:27" s="1" customFormat="1" ht="12.75"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</row>
    <row r="418" spans="5:27" s="1" customFormat="1" ht="12.75"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</row>
    <row r="419" spans="5:27" s="1" customFormat="1" ht="12.75"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</row>
    <row r="420" spans="5:27" s="1" customFormat="1" ht="12.75"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</row>
    <row r="421" spans="5:27" s="1" customFormat="1" ht="12.75"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</row>
    <row r="422" spans="5:27" s="1" customFormat="1" ht="12.75"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</row>
    <row r="423" spans="5:27" s="1" customFormat="1" ht="12.75"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</row>
    <row r="424" spans="5:27" s="1" customFormat="1" ht="12.75"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</row>
    <row r="425" spans="5:27" s="1" customFormat="1" ht="12.75"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</row>
    <row r="426" spans="5:27" s="1" customFormat="1" ht="12.75"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</row>
    <row r="427" spans="5:27" s="1" customFormat="1" ht="12.75"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</row>
    <row r="428" spans="5:27" s="1" customFormat="1" ht="12.75"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</row>
    <row r="429" spans="5:27" s="1" customFormat="1" ht="12.75"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</row>
    <row r="430" spans="5:27" s="1" customFormat="1" ht="12.75"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</row>
    <row r="431" spans="5:27" s="1" customFormat="1" ht="12.75"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</row>
    <row r="432" spans="5:27" s="1" customFormat="1" ht="12.75"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</row>
    <row r="433" spans="5:27" s="1" customFormat="1" ht="12.75"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</row>
    <row r="434" spans="5:27" s="1" customFormat="1" ht="12.75"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</row>
    <row r="435" spans="5:27" s="1" customFormat="1" ht="12.75"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</row>
    <row r="436" spans="5:27" s="1" customFormat="1" ht="12.75"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</row>
    <row r="437" spans="5:27" s="1" customFormat="1" ht="12.75"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</row>
    <row r="438" spans="5:27" s="1" customFormat="1" ht="12.75"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</row>
    <row r="439" spans="5:27" s="1" customFormat="1" ht="12.75"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</row>
    <row r="440" spans="5:27" s="1" customFormat="1" ht="12.75"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</row>
    <row r="441" spans="5:27" s="1" customFormat="1" ht="12.75"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</row>
    <row r="442" spans="5:27" s="1" customFormat="1" ht="12.75"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</row>
    <row r="443" spans="5:27" s="1" customFormat="1" ht="12.75"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</row>
    <row r="444" spans="5:27" s="1" customFormat="1" ht="12.75"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</row>
    <row r="445" spans="5:27" s="1" customFormat="1" ht="12.75"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</row>
    <row r="446" spans="5:27" s="1" customFormat="1" ht="12.75"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</row>
    <row r="447" spans="5:27" s="1" customFormat="1" ht="12.75"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</row>
    <row r="448" spans="5:27" s="1" customFormat="1" ht="12.75"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</row>
    <row r="449" spans="5:27" s="1" customFormat="1" ht="12.75"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</row>
    <row r="450" spans="5:27" s="1" customFormat="1" ht="12.75"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</row>
    <row r="451" spans="5:27" s="1" customFormat="1" ht="12.75"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</row>
    <row r="452" spans="5:27" s="1" customFormat="1" ht="12.75"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</row>
    <row r="453" spans="5:27" s="1" customFormat="1" ht="12.75"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</row>
    <row r="454" spans="5:27" s="1" customFormat="1" ht="12.75"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</row>
    <row r="455" spans="5:27" s="1" customFormat="1" ht="12.75"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</row>
    <row r="456" spans="5:27" s="1" customFormat="1" ht="12.75"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</row>
    <row r="457" spans="5:27" s="1" customFormat="1" ht="12.75"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</row>
    <row r="458" spans="5:27" s="1" customFormat="1" ht="12.75"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</row>
    <row r="459" spans="5:27" s="1" customFormat="1" ht="12.75"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</row>
    <row r="460" spans="5:27" s="1" customFormat="1" ht="12.75"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</row>
    <row r="461" spans="5:27" s="1" customFormat="1" ht="12.75"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</row>
    <row r="462" spans="5:27" s="1" customFormat="1" ht="12.75"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</row>
    <row r="463" spans="5:27" s="1" customFormat="1" ht="12.75"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</row>
    <row r="464" spans="5:27" s="1" customFormat="1" ht="12.75"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</row>
    <row r="465" spans="5:27" s="1" customFormat="1" ht="12.75"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</row>
    <row r="466" spans="5:27" s="1" customFormat="1" ht="12.75"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</row>
    <row r="467" spans="5:27" s="1" customFormat="1" ht="12.75"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</row>
    <row r="468" spans="5:27" s="1" customFormat="1" ht="12.75"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</row>
    <row r="469" spans="5:27" s="1" customFormat="1" ht="12.75"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</row>
    <row r="470" spans="5:27" s="1" customFormat="1" ht="12.75"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</row>
    <row r="471" spans="5:27" s="1" customFormat="1" ht="12.75"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</row>
    <row r="472" spans="5:27" s="1" customFormat="1" ht="12.75"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</row>
    <row r="473" spans="5:27" s="1" customFormat="1" ht="12.75"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</row>
    <row r="474" spans="5:27" s="1" customFormat="1" ht="12.75"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</row>
    <row r="475" spans="5:27" s="1" customFormat="1" ht="12.75"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</row>
    <row r="476" spans="5:27" s="1" customFormat="1" ht="12.75"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</row>
    <row r="477" spans="5:27" s="1" customFormat="1" ht="12.75"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</row>
    <row r="478" spans="5:27" s="1" customFormat="1" ht="12.75"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</row>
    <row r="479" spans="5:27" s="1" customFormat="1" ht="12.75"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</row>
    <row r="480" spans="5:27" s="1" customFormat="1" ht="12.75"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</row>
    <row r="481" spans="5:27" s="1" customFormat="1" ht="12.75"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</row>
    <row r="482" spans="5:27" s="1" customFormat="1" ht="12.75"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</row>
    <row r="483" spans="5:27" s="1" customFormat="1" ht="12.75"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</row>
    <row r="484" spans="5:27" s="1" customFormat="1" ht="12.75"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</row>
    <row r="485" spans="5:27" s="1" customFormat="1" ht="12.75"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</row>
    <row r="486" spans="5:27" s="1" customFormat="1" ht="12.75"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</row>
    <row r="487" spans="5:27" s="1" customFormat="1" ht="12.75"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</row>
    <row r="488" spans="5:27" s="1" customFormat="1" ht="12.75"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</row>
    <row r="489" spans="5:27" s="1" customFormat="1" ht="12.75"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</row>
    <row r="490" spans="5:27" s="1" customFormat="1" ht="12.75"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</row>
    <row r="491" spans="5:27" s="1" customFormat="1" ht="12.75"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</row>
    <row r="492" spans="5:27" s="1" customFormat="1" ht="12.75"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</row>
    <row r="493" spans="5:27" s="1" customFormat="1" ht="12.75"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</row>
    <row r="494" spans="5:27" s="1" customFormat="1" ht="12.75"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</row>
    <row r="495" spans="5:27" s="1" customFormat="1" ht="12.75"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</row>
    <row r="496" spans="5:27" s="1" customFormat="1" ht="12.75"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</row>
    <row r="497" spans="5:27" s="1" customFormat="1" ht="12.75"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</row>
    <row r="498" spans="5:27" s="1" customFormat="1" ht="12.75"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</row>
    <row r="499" spans="5:27" s="1" customFormat="1" ht="12.75"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</row>
    <row r="500" spans="5:27" s="1" customFormat="1" ht="12.75"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</row>
    <row r="501" spans="5:27" s="1" customFormat="1" ht="12.75"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</row>
    <row r="502" spans="5:27" s="1" customFormat="1" ht="12.75"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</row>
    <row r="503" spans="5:27" s="1" customFormat="1" ht="12.75"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</row>
    <row r="504" spans="5:27" s="1" customFormat="1" ht="12.75"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</row>
    <row r="505" spans="5:27" s="1" customFormat="1" ht="12.75"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</row>
    <row r="506" spans="5:27" s="1" customFormat="1" ht="12.75"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</row>
    <row r="507" spans="5:27" s="1" customFormat="1" ht="12.75"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</row>
    <row r="508" spans="5:27" s="1" customFormat="1" ht="12.75"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</row>
    <row r="509" spans="5:27" s="1" customFormat="1" ht="12.75"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</row>
    <row r="510" spans="5:27" s="1" customFormat="1" ht="12.75"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</row>
    <row r="511" spans="5:27" s="1" customFormat="1" ht="12.75"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</row>
    <row r="512" spans="5:27" s="1" customFormat="1" ht="12.75"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</row>
    <row r="513" spans="5:27" s="1" customFormat="1" ht="12.75"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</row>
    <row r="514" spans="5:27" s="1" customFormat="1" ht="12.75"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</row>
    <row r="515" spans="5:27" s="1" customFormat="1" ht="12.75"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</row>
    <row r="516" spans="5:27" s="1" customFormat="1" ht="12.75"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</row>
    <row r="517" spans="5:27" s="1" customFormat="1" ht="12.75"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</row>
    <row r="518" spans="5:27" s="1" customFormat="1" ht="12.75"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</row>
    <row r="519" spans="5:27" s="1" customFormat="1" ht="12.75"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</row>
    <row r="520" spans="5:27" s="1" customFormat="1" ht="12.75"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</row>
    <row r="521" spans="5:27" s="1" customFormat="1" ht="12.75"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</row>
    <row r="522" spans="5:27" s="1" customFormat="1" ht="12.75"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</row>
    <row r="523" spans="5:27" s="1" customFormat="1" ht="12.75"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</row>
    <row r="524" spans="5:27" s="1" customFormat="1" ht="12.75"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</row>
    <row r="525" spans="5:27" s="1" customFormat="1" ht="12.75"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</row>
    <row r="526" spans="5:27" s="1" customFormat="1" ht="12.75"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</row>
    <row r="527" spans="5:27" s="1" customFormat="1" ht="12.75"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</row>
    <row r="528" spans="5:27" s="1" customFormat="1" ht="12.75"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</row>
    <row r="529" spans="5:27" s="1" customFormat="1" ht="12.75"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</row>
    <row r="530" spans="5:27" s="1" customFormat="1" ht="12.75"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</row>
    <row r="531" spans="5:27" s="1" customFormat="1" ht="12.75"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</row>
    <row r="532" spans="5:27" s="1" customFormat="1" ht="12.75"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</row>
    <row r="533" spans="5:27" s="1" customFormat="1" ht="12.75"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</row>
    <row r="534" spans="5:27" s="1" customFormat="1" ht="12.75"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</row>
    <row r="535" spans="5:27" s="1" customFormat="1" ht="12.75"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</row>
    <row r="536" spans="5:27" s="1" customFormat="1" ht="12.75"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</row>
    <row r="537" spans="5:27" s="1" customFormat="1" ht="12.75"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</row>
    <row r="538" spans="5:27" s="1" customFormat="1" ht="12.75"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</row>
    <row r="539" spans="5:27" s="1" customFormat="1" ht="12.75"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</row>
    <row r="540" spans="5:27" s="1" customFormat="1" ht="12.75"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</row>
    <row r="541" spans="5:27" s="1" customFormat="1" ht="12.75"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</row>
    <row r="542" spans="5:27" s="1" customFormat="1" ht="12.75"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</row>
    <row r="543" spans="5:27" s="1" customFormat="1" ht="12.75"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</row>
    <row r="544" spans="5:27" s="1" customFormat="1" ht="12.75"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</row>
    <row r="545" spans="5:27" s="1" customFormat="1" ht="12.75"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</row>
    <row r="546" spans="5:27" s="1" customFormat="1" ht="12.75"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</row>
    <row r="547" spans="5:27" s="1" customFormat="1" ht="12.75"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</row>
    <row r="548" spans="5:27" s="1" customFormat="1" ht="12.75"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</row>
    <row r="549" spans="5:27" s="1" customFormat="1" ht="12.75"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</row>
    <row r="550" spans="5:27" s="1" customFormat="1" ht="12.75"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</row>
    <row r="551" spans="5:27" s="1" customFormat="1" ht="12.75"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</row>
    <row r="552" spans="5:27" s="1" customFormat="1" ht="12.75"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</row>
    <row r="553" spans="5:27" s="1" customFormat="1" ht="12.75"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</row>
    <row r="554" spans="5:27" s="1" customFormat="1" ht="12.75"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</row>
    <row r="555" spans="5:27" s="1" customFormat="1" ht="12.75"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</row>
    <row r="556" spans="5:27" s="1" customFormat="1" ht="12.75"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</row>
    <row r="557" spans="5:27" s="1" customFormat="1" ht="12.75"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</row>
    <row r="558" spans="5:27" s="1" customFormat="1" ht="12.75"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</row>
    <row r="559" spans="5:27" s="1" customFormat="1" ht="12.75"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</row>
    <row r="560" spans="5:27" s="1" customFormat="1" ht="12.75"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</row>
    <row r="561" spans="5:27" s="1" customFormat="1" ht="12.75"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</row>
    <row r="562" spans="5:27" s="1" customFormat="1" ht="12.75"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</row>
    <row r="563" spans="5:27" s="1" customFormat="1" ht="12.75"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</row>
    <row r="564" spans="5:27" s="1" customFormat="1" ht="12.75"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</row>
    <row r="565" spans="5:27" s="1" customFormat="1" ht="12.75"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</row>
    <row r="566" spans="5:27" s="1" customFormat="1" ht="12.75"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</row>
    <row r="567" spans="5:27" s="1" customFormat="1" ht="12.75"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</row>
    <row r="568" spans="5:27" s="1" customFormat="1" ht="12.75"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</row>
    <row r="569" spans="5:27" s="1" customFormat="1" ht="12.75"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</row>
    <row r="570" spans="5:27" s="1" customFormat="1" ht="12.75"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</row>
    <row r="571" spans="5:27" s="1" customFormat="1" ht="12.75"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</row>
    <row r="572" spans="5:27" s="1" customFormat="1" ht="12.75"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</row>
    <row r="573" spans="5:27" s="1" customFormat="1" ht="12.75"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</row>
    <row r="574" spans="5:27" s="1" customFormat="1" ht="12.75"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</row>
    <row r="575" spans="5:27" s="1" customFormat="1" ht="12.75"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</row>
    <row r="576" spans="5:27" s="1" customFormat="1" ht="12.75"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</row>
    <row r="577" spans="5:27" s="1" customFormat="1" ht="12.75"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</row>
    <row r="578" spans="5:27" s="1" customFormat="1" ht="12.75"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</row>
    <row r="579" spans="5:27" s="1" customFormat="1" ht="12.75"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</row>
    <row r="580" spans="5:27" s="1" customFormat="1" ht="12.75"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</row>
    <row r="581" spans="5:27" s="1" customFormat="1" ht="12.75"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</row>
    <row r="582" spans="5:27" s="1" customFormat="1" ht="12.75"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</row>
    <row r="583" spans="5:27" s="1" customFormat="1" ht="12.75"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</row>
    <row r="584" spans="5:27" s="1" customFormat="1" ht="12.75"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</row>
    <row r="585" spans="5:27" s="1" customFormat="1" ht="12.75"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</row>
    <row r="586" spans="5:27" s="1" customFormat="1" ht="12.75"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</row>
    <row r="587" spans="5:27" s="1" customFormat="1" ht="12.75"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</row>
    <row r="588" spans="5:27" s="1" customFormat="1" ht="12.75"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</row>
    <row r="589" spans="5:27" s="1" customFormat="1" ht="12.75"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</row>
    <row r="590" spans="5:27" s="1" customFormat="1" ht="12.75"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</row>
    <row r="591" spans="5:27" s="1" customFormat="1" ht="12.75"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</row>
    <row r="592" spans="5:27" s="1" customFormat="1" ht="12.75"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</row>
    <row r="593" spans="5:27" s="1" customFormat="1" ht="12.75"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</row>
    <row r="594" spans="5:27" s="1" customFormat="1" ht="12.75"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</row>
    <row r="595" spans="5:27" s="1" customFormat="1" ht="12.75"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</row>
    <row r="596" spans="5:27" s="1" customFormat="1" ht="12.75"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</row>
    <row r="597" spans="5:27" s="1" customFormat="1" ht="12.75"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</row>
    <row r="598" spans="5:27" s="1" customFormat="1" ht="12.75"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</row>
    <row r="599" spans="5:27" s="1" customFormat="1" ht="12.75"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</row>
    <row r="600" spans="5:27" s="1" customFormat="1" ht="12.75"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</row>
    <row r="601" spans="5:27" s="1" customFormat="1" ht="12.75"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</row>
    <row r="602" spans="5:27" s="1" customFormat="1" ht="12.75"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</row>
    <row r="603" spans="5:27" s="1" customFormat="1" ht="12.75"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</row>
    <row r="604" spans="5:27" s="1" customFormat="1" ht="12.75"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</row>
    <row r="605" spans="5:27" s="1" customFormat="1" ht="12.75"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</row>
    <row r="606" spans="5:27" s="1" customFormat="1" ht="12.75"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</row>
    <row r="607" spans="5:27" s="1" customFormat="1" ht="12.75"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</row>
    <row r="608" spans="5:27" s="1" customFormat="1" ht="12.75"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</row>
    <row r="609" spans="5:27" s="1" customFormat="1" ht="12.75"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</row>
    <row r="610" spans="5:27" s="1" customFormat="1" ht="12.75"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</row>
    <row r="611" spans="5:27" s="1" customFormat="1" ht="12.75"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</row>
    <row r="612" spans="5:27" s="1" customFormat="1" ht="12.75"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</row>
    <row r="613" spans="5:27" s="1" customFormat="1" ht="12.75"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</row>
    <row r="614" spans="5:27" s="1" customFormat="1" ht="12.75"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</row>
    <row r="615" spans="5:27" s="1" customFormat="1" ht="12.75"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</row>
    <row r="616" spans="5:27" s="1" customFormat="1" ht="12.75"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</row>
    <row r="617" spans="5:27" s="1" customFormat="1" ht="12.75"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</row>
    <row r="618" spans="5:27" s="1" customFormat="1" ht="12.75"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</row>
    <row r="619" spans="5:27" s="1" customFormat="1" ht="12.75"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</row>
    <row r="620" spans="5:27" s="1" customFormat="1" ht="12.75"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</row>
    <row r="621" spans="5:27" s="1" customFormat="1" ht="12.75"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</row>
    <row r="622" spans="5:27" s="1" customFormat="1" ht="12.75"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</row>
    <row r="623" spans="5:27" s="1" customFormat="1" ht="12.75"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</row>
    <row r="624" spans="5:27" s="1" customFormat="1" ht="12.75"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</row>
    <row r="625" spans="5:27" s="1" customFormat="1" ht="12.75"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</row>
    <row r="626" spans="5:27" s="1" customFormat="1" ht="12.75"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</row>
    <row r="627" spans="5:27" s="1" customFormat="1" ht="12.75"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</row>
    <row r="628" spans="5:27" s="1" customFormat="1" ht="12.75"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</row>
    <row r="629" spans="5:27" s="1" customFormat="1" ht="12.75"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</row>
    <row r="630" spans="5:27" s="1" customFormat="1" ht="12.75"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</row>
    <row r="631" spans="5:27" s="1" customFormat="1" ht="12.75"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</row>
    <row r="632" spans="5:27" s="1" customFormat="1" ht="12.75"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</row>
    <row r="633" spans="5:27" s="1" customFormat="1" ht="12.75"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</row>
    <row r="634" spans="5:27" s="1" customFormat="1" ht="12.75"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</row>
    <row r="635" spans="5:27" s="1" customFormat="1" ht="12.75"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</row>
    <row r="636" spans="5:27" s="1" customFormat="1" ht="12.75"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</row>
    <row r="637" spans="5:27" s="1" customFormat="1" ht="12.75"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</row>
    <row r="638" spans="5:27" s="1" customFormat="1" ht="12.75"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</row>
    <row r="639" spans="5:27" s="1" customFormat="1" ht="12.75"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</row>
    <row r="640" spans="5:27" s="1" customFormat="1" ht="12.75"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</row>
    <row r="641" spans="5:27" s="1" customFormat="1" ht="12.75"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</row>
    <row r="642" spans="5:27" s="1" customFormat="1" ht="12.75"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</row>
    <row r="643" spans="5:27" s="1" customFormat="1" ht="12.75"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</row>
    <row r="644" spans="5:27" s="1" customFormat="1" ht="12.75"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</row>
    <row r="645" spans="5:27" s="1" customFormat="1" ht="12.75"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</row>
    <row r="646" spans="5:27" s="1" customFormat="1" ht="12.75"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</row>
    <row r="647" spans="5:27" s="1" customFormat="1" ht="12.75"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</row>
    <row r="648" spans="5:27" s="1" customFormat="1" ht="12.75"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</row>
    <row r="649" spans="5:27" s="1" customFormat="1" ht="12.75"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</row>
    <row r="650" spans="5:27" s="1" customFormat="1" ht="12.75"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</row>
    <row r="651" spans="5:27" s="1" customFormat="1" ht="12.75"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</row>
    <row r="652" spans="5:27" s="1" customFormat="1" ht="12.75"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</row>
    <row r="653" spans="5:27" s="1" customFormat="1" ht="12.75"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</row>
    <row r="654" spans="5:27" s="1" customFormat="1" ht="12.75"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</row>
    <row r="655" spans="5:27" s="1" customFormat="1" ht="12.75"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</row>
    <row r="656" spans="5:27" s="1" customFormat="1" ht="12.75"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</row>
    <row r="657" spans="5:27" s="1" customFormat="1" ht="12.75"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</row>
    <row r="658" spans="5:27" s="1" customFormat="1" ht="12.75"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</row>
    <row r="659" spans="5:27" s="1" customFormat="1" ht="12.75"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</row>
    <row r="660" spans="5:27" s="1" customFormat="1" ht="12.75"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</row>
    <row r="661" spans="5:27" s="1" customFormat="1" ht="12.75"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</row>
    <row r="662" spans="5:27" s="1" customFormat="1" ht="12.75"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</row>
    <row r="663" spans="5:27" s="1" customFormat="1" ht="12.75"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</row>
    <row r="664" spans="5:27" s="1" customFormat="1" ht="12.75"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</row>
    <row r="665" spans="5:27" s="1" customFormat="1" ht="12.75"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</row>
    <row r="666" spans="5:27" s="1" customFormat="1" ht="12.75"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</row>
    <row r="667" spans="5:27" s="1" customFormat="1" ht="12.75"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</row>
    <row r="668" spans="5:27" s="1" customFormat="1" ht="12.75"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</row>
    <row r="669" spans="5:27" s="1" customFormat="1" ht="12.75"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</row>
    <row r="670" spans="5:27" s="1" customFormat="1" ht="12.75"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</row>
    <row r="671" spans="5:27" s="1" customFormat="1" ht="12.75"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</row>
    <row r="672" spans="5:27" s="1" customFormat="1" ht="12.75"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</row>
    <row r="673" spans="5:27" s="1" customFormat="1" ht="12.75"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</row>
    <row r="674" spans="5:27" s="1" customFormat="1" ht="12.75"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</row>
    <row r="675" spans="5:27" s="1" customFormat="1" ht="12.75"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</row>
    <row r="676" spans="5:27" s="1" customFormat="1" ht="12.75"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</row>
    <row r="677" spans="5:27" s="1" customFormat="1" ht="12.75"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</row>
    <row r="678" spans="5:27" s="1" customFormat="1" ht="12.75"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</row>
    <row r="679" spans="5:27" s="1" customFormat="1" ht="12.75"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</row>
    <row r="680" spans="5:27" s="1" customFormat="1" ht="12.75"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</row>
    <row r="681" spans="5:27" s="1" customFormat="1" ht="12.75"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</row>
    <row r="682" spans="5:27" s="1" customFormat="1" ht="12.75"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</row>
    <row r="683" spans="5:27" s="1" customFormat="1" ht="12.75"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</row>
    <row r="684" spans="5:27" s="1" customFormat="1" ht="12.75"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</row>
    <row r="685" spans="5:27" s="1" customFormat="1" ht="12.75"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</row>
    <row r="686" spans="5:27" s="1" customFormat="1" ht="12.75"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</row>
    <row r="687" spans="5:27" s="1" customFormat="1" ht="12.75"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</row>
    <row r="688" spans="5:27" s="1" customFormat="1" ht="12.75"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</row>
    <row r="689" spans="5:27" s="1" customFormat="1" ht="12.75"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</row>
    <row r="690" spans="5:27" s="1" customFormat="1" ht="12.75"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</row>
    <row r="691" spans="5:27" s="1" customFormat="1" ht="12.75"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</row>
    <row r="692" spans="5:27" s="1" customFormat="1" ht="12.75"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</row>
    <row r="693" spans="5:27" s="1" customFormat="1" ht="12.75"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</row>
    <row r="694" spans="5:27" s="1" customFormat="1" ht="12.75"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</row>
    <row r="695" spans="5:27" s="1" customFormat="1" ht="12.75"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</row>
    <row r="696" spans="5:27" s="1" customFormat="1" ht="12.75"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</row>
    <row r="697" spans="5:27" s="1" customFormat="1" ht="12.75"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</row>
    <row r="698" spans="5:27" s="1" customFormat="1" ht="12.75"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</row>
    <row r="699" spans="5:27" s="1" customFormat="1" ht="12.75"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</row>
    <row r="700" spans="5:27" s="1" customFormat="1" ht="12.75"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</row>
    <row r="701" spans="5:27" s="1" customFormat="1" ht="12.75"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</row>
    <row r="702" spans="5:27" s="1" customFormat="1" ht="12.75"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</row>
    <row r="703" spans="5:27" s="1" customFormat="1" ht="12.75"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</row>
    <row r="704" spans="5:27" s="1" customFormat="1" ht="12.75"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</row>
    <row r="705" spans="5:27" s="1" customFormat="1" ht="12.75"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</row>
    <row r="706" spans="5:27" s="1" customFormat="1" ht="12.75"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</row>
    <row r="707" spans="5:27" s="1" customFormat="1" ht="12.75"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</row>
    <row r="708" spans="5:27" s="1" customFormat="1" ht="12.75"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</row>
    <row r="709" spans="5:27" s="1" customFormat="1" ht="12.75"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</row>
    <row r="710" spans="5:27" s="1" customFormat="1" ht="12.75"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</row>
    <row r="711" spans="5:27" s="1" customFormat="1" ht="12.75"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</row>
    <row r="712" spans="5:27" s="1" customFormat="1" ht="12.75"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</row>
    <row r="713" spans="5:27" s="1" customFormat="1" ht="12.75"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</row>
    <row r="714" spans="5:27" s="1" customFormat="1" ht="12.75"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</row>
    <row r="715" spans="5:27" s="1" customFormat="1" ht="12.75"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</row>
    <row r="716" spans="5:27" s="1" customFormat="1" ht="12.75"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</row>
    <row r="717" spans="5:27" s="1" customFormat="1" ht="12.75"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</row>
    <row r="718" spans="5:27" s="1" customFormat="1" ht="12.75"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</row>
    <row r="719" spans="5:27" s="1" customFormat="1" ht="12.75"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</row>
    <row r="720" spans="5:27" s="1" customFormat="1" ht="12.75"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</row>
    <row r="721" spans="5:27" s="1" customFormat="1" ht="12.75"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</row>
    <row r="722" spans="5:27" s="1" customFormat="1" ht="12.75"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</row>
    <row r="723" spans="5:27" s="1" customFormat="1" ht="12.75"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</row>
    <row r="724" spans="5:27" s="1" customFormat="1" ht="12.75"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</row>
    <row r="725" spans="5:27" s="1" customFormat="1" ht="12.75"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</row>
    <row r="726" spans="5:27" s="1" customFormat="1" ht="12.75"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</row>
    <row r="727" spans="5:27" s="1" customFormat="1" ht="12.75"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</row>
    <row r="728" spans="5:27" s="1" customFormat="1" ht="12.75"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</row>
    <row r="729" spans="5:27" s="1" customFormat="1" ht="12.75"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</row>
    <row r="730" spans="5:27" s="1" customFormat="1" ht="12.75"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</row>
    <row r="731" spans="5:27" s="1" customFormat="1" ht="12.75"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</row>
    <row r="732" spans="5:27" s="1" customFormat="1" ht="12.75"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</row>
    <row r="733" spans="5:27" s="1" customFormat="1" ht="12.75"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</row>
    <row r="734" spans="5:27" s="1" customFormat="1" ht="12.75"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</row>
    <row r="735" spans="5:27" s="1" customFormat="1" ht="12.75"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</row>
    <row r="736" spans="5:27" s="1" customFormat="1" ht="12.75"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</row>
    <row r="737" spans="5:27" s="1" customFormat="1" ht="12.75"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</row>
    <row r="738" spans="5:27" s="1" customFormat="1" ht="12.75"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</row>
    <row r="739" spans="5:27" s="1" customFormat="1" ht="12.75"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</row>
    <row r="740" spans="5:27" s="1" customFormat="1" ht="12.75"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</row>
    <row r="741" spans="5:27" s="1" customFormat="1" ht="12.75"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</row>
    <row r="742" spans="5:27" s="1" customFormat="1" ht="12.75"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</row>
    <row r="743" spans="5:27" s="1" customFormat="1" ht="12.75"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</row>
    <row r="744" spans="5:27" s="1" customFormat="1" ht="12.75"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</row>
    <row r="745" spans="5:27" s="1" customFormat="1" ht="12.75"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</row>
    <row r="746" spans="5:27" s="1" customFormat="1" ht="12.75"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</row>
    <row r="747" spans="5:27" s="1" customFormat="1" ht="12.75"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</row>
    <row r="748" spans="5:27" s="1" customFormat="1" ht="12.75"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</row>
    <row r="749" spans="5:27" s="1" customFormat="1" ht="12.75"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</row>
    <row r="750" spans="5:27" s="1" customFormat="1" ht="12.75"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</row>
    <row r="751" spans="5:27" s="1" customFormat="1" ht="12.75"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</row>
    <row r="752" spans="5:27" s="1" customFormat="1" ht="12.75"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</row>
    <row r="753" spans="5:27" s="1" customFormat="1" ht="12.75"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</row>
    <row r="754" spans="5:27" s="1" customFormat="1" ht="12.75"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</row>
    <row r="755" spans="5:27" s="1" customFormat="1" ht="12.75"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</row>
    <row r="756" spans="5:27" s="1" customFormat="1" ht="12.75"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</row>
    <row r="757" spans="5:27" s="1" customFormat="1" ht="12.75"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</row>
    <row r="758" spans="5:27" s="1" customFormat="1" ht="12.75"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</row>
    <row r="759" spans="5:27" s="1" customFormat="1" ht="12.75"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</row>
    <row r="760" spans="5:27" s="1" customFormat="1" ht="12.75"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</row>
    <row r="761" spans="5:27" s="1" customFormat="1" ht="12.75"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</row>
    <row r="762" spans="5:27" s="1" customFormat="1" ht="12.75"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</row>
    <row r="763" spans="5:27" s="1" customFormat="1" ht="12.75"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</row>
    <row r="764" spans="5:27" s="1" customFormat="1" ht="12.75"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</row>
    <row r="765" spans="5:27" s="1" customFormat="1" ht="12.75"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</row>
    <row r="766" spans="5:27" s="1" customFormat="1" ht="12.75"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</row>
    <row r="767" spans="5:27" s="1" customFormat="1" ht="12.75"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</row>
    <row r="768" spans="5:27" s="1" customFormat="1" ht="12.75"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</row>
    <row r="769" spans="5:27" s="1" customFormat="1" ht="12.75"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</row>
    <row r="770" spans="5:27" s="1" customFormat="1" ht="12.75"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</row>
    <row r="771" spans="5:27" s="1" customFormat="1" ht="12.75"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</row>
    <row r="772" spans="5:27" s="1" customFormat="1" ht="12.75"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</row>
    <row r="773" spans="5:27" s="1" customFormat="1" ht="12.75"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</row>
    <row r="774" spans="5:27" s="1" customFormat="1" ht="12.75"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</row>
    <row r="775" spans="5:27" s="1" customFormat="1" ht="12.75"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</row>
    <row r="776" spans="5:27" s="1" customFormat="1" ht="12.75"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</row>
    <row r="777" spans="5:27" s="1" customFormat="1" ht="12.75"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</row>
    <row r="778" spans="5:27" s="1" customFormat="1" ht="12.75"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</row>
    <row r="779" spans="5:27" s="1" customFormat="1" ht="12.75"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</row>
    <row r="780" spans="5:27" s="1" customFormat="1" ht="12.75"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</row>
    <row r="781" spans="5:27" s="1" customFormat="1" ht="12.75"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</row>
    <row r="782" spans="5:27" s="1" customFormat="1" ht="12.75"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</row>
    <row r="783" spans="5:27" s="1" customFormat="1" ht="12.75"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</row>
    <row r="784" spans="5:27" s="1" customFormat="1" ht="12.75"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</row>
    <row r="785" spans="5:27" s="1" customFormat="1" ht="12.75"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</row>
    <row r="786" spans="5:27" s="1" customFormat="1" ht="12.75"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</row>
    <row r="787" spans="5:27" s="1" customFormat="1" ht="12.75"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</row>
    <row r="788" spans="5:27" s="1" customFormat="1" ht="12.75"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</row>
    <row r="789" spans="5:27" s="1" customFormat="1" ht="12.75"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</row>
    <row r="790" spans="5:27" s="1" customFormat="1" ht="12.75"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</row>
    <row r="791" spans="5:27" s="1" customFormat="1" ht="12.75"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</row>
    <row r="792" spans="5:27" s="1" customFormat="1" ht="12.75"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</row>
    <row r="793" spans="5:27" s="1" customFormat="1" ht="12.75"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</row>
    <row r="794" spans="5:27" s="1" customFormat="1" ht="12.75"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</row>
    <row r="795" spans="5:27" s="1" customFormat="1" ht="12.75"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</row>
    <row r="796" spans="5:27" s="1" customFormat="1" ht="12.75"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</row>
    <row r="797" spans="5:27" s="1" customFormat="1" ht="12.75"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</row>
    <row r="798" spans="5:27" s="1" customFormat="1" ht="12.75"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</row>
    <row r="799" spans="5:27" s="1" customFormat="1" ht="12.75"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</row>
    <row r="800" spans="5:27" s="1" customFormat="1" ht="12.75"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</row>
    <row r="801" spans="5:27" s="1" customFormat="1" ht="12.75"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</row>
    <row r="802" spans="5:27" s="1" customFormat="1" ht="12.75"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</row>
    <row r="803" spans="5:27" s="1" customFormat="1" ht="12.75"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</row>
    <row r="804" spans="5:27" s="1" customFormat="1" ht="12.75"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</row>
    <row r="805" spans="5:27" s="1" customFormat="1" ht="12.75"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</row>
    <row r="806" spans="5:27" s="1" customFormat="1" ht="12.75"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</row>
    <row r="807" spans="5:27" s="1" customFormat="1" ht="12.75"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</row>
    <row r="808" spans="5:27" s="1" customFormat="1" ht="12.75"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</row>
    <row r="809" spans="5:27" s="1" customFormat="1" ht="12.75"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</row>
    <row r="810" spans="5:27" s="1" customFormat="1" ht="12.75"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</row>
    <row r="811" spans="5:27" s="1" customFormat="1" ht="12.75"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</row>
    <row r="812" spans="5:27" s="1" customFormat="1" ht="12.75"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</row>
    <row r="813" spans="5:27" s="1" customFormat="1" ht="12.75"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</row>
    <row r="814" spans="5:27" s="1" customFormat="1" ht="12.75"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</row>
    <row r="815" spans="5:27" s="1" customFormat="1" ht="12.75"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</row>
    <row r="816" spans="5:27" s="1" customFormat="1" ht="12.75"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</row>
    <row r="817" spans="5:27" s="1" customFormat="1" ht="12.75"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</row>
    <row r="818" spans="5:27" s="1" customFormat="1" ht="12.75"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</row>
    <row r="819" spans="5:27" s="1" customFormat="1" ht="12.75"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</row>
    <row r="820" spans="5:27" s="1" customFormat="1" ht="12.75"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</row>
    <row r="821" spans="5:27" s="1" customFormat="1" ht="12.75"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</row>
    <row r="822" spans="5:27" s="1" customFormat="1" ht="12.75"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</row>
    <row r="823" spans="5:27" s="1" customFormat="1" ht="12.75"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</row>
    <row r="824" spans="5:27" s="1" customFormat="1" ht="12.75"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</row>
    <row r="825" spans="5:27" s="1" customFormat="1" ht="12.75"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</row>
    <row r="826" spans="5:27" s="1" customFormat="1" ht="12.75"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</row>
    <row r="827" spans="5:27" s="1" customFormat="1" ht="12.75"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</row>
    <row r="828" spans="5:27" s="1" customFormat="1" ht="12.75"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</row>
    <row r="829" spans="5:27" s="1" customFormat="1" ht="12.75"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</row>
    <row r="830" spans="5:27" s="1" customFormat="1" ht="12.75"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</row>
    <row r="831" spans="5:27" s="1" customFormat="1" ht="12.75"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</row>
    <row r="832" spans="5:27" s="1" customFormat="1" ht="12.75"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</row>
    <row r="833" spans="5:27" s="1" customFormat="1" ht="12.75"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</row>
    <row r="834" spans="5:27" s="1" customFormat="1" ht="12.75"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</row>
    <row r="835" spans="5:27" s="1" customFormat="1" ht="12.75"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</row>
    <row r="836" spans="5:27" s="1" customFormat="1" ht="12.75"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</row>
    <row r="837" spans="5:27" s="1" customFormat="1" ht="12.75"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</row>
    <row r="838" spans="5:27" s="1" customFormat="1" ht="12.75"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</row>
    <row r="839" spans="5:27" s="1" customFormat="1" ht="12.75"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</row>
    <row r="840" spans="5:27" s="1" customFormat="1" ht="12.75"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</row>
    <row r="841" spans="5:27" s="1" customFormat="1" ht="12.75"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</row>
    <row r="842" spans="5:27" s="1" customFormat="1" ht="12.75"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</row>
    <row r="843" spans="5:27" s="1" customFormat="1" ht="12.75"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</row>
    <row r="844" spans="5:27" s="1" customFormat="1" ht="12.75"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</row>
    <row r="845" spans="5:27" s="1" customFormat="1" ht="12.75"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</row>
    <row r="846" spans="5:27" s="1" customFormat="1" ht="12.75"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</row>
    <row r="847" spans="5:27" s="1" customFormat="1" ht="12.75"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</row>
    <row r="848" spans="5:27" s="1" customFormat="1" ht="12.75"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</row>
    <row r="849" spans="5:27" s="1" customFormat="1" ht="12.75"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</row>
    <row r="850" spans="5:27" s="1" customFormat="1" ht="12.75"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</row>
    <row r="851" spans="5:27" s="1" customFormat="1" ht="12.75"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</row>
    <row r="852" spans="5:27" s="1" customFormat="1" ht="12.75"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</row>
    <row r="853" spans="5:27" s="1" customFormat="1" ht="12.75"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</row>
    <row r="854" spans="5:27" s="1" customFormat="1" ht="12.75"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</row>
    <row r="855" spans="5:27" s="1" customFormat="1" ht="12.75"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</row>
    <row r="856" spans="5:27" s="1" customFormat="1" ht="12.75"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</row>
    <row r="857" spans="5:27" s="1" customFormat="1" ht="12.75"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</row>
    <row r="858" spans="5:27" s="1" customFormat="1" ht="12.75"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</row>
    <row r="859" spans="5:27" s="1" customFormat="1" ht="12.75"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</row>
    <row r="860" spans="5:27" s="1" customFormat="1" ht="12.75"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</row>
    <row r="861" spans="5:27" s="1" customFormat="1" ht="12.75"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</row>
    <row r="862" spans="5:27" s="1" customFormat="1" ht="12.75"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</row>
    <row r="863" spans="5:27" s="1" customFormat="1" ht="12.75"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</row>
    <row r="864" spans="5:27" s="1" customFormat="1" ht="12.75"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</row>
    <row r="865" spans="5:27" s="1" customFormat="1" ht="12.75"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</row>
    <row r="866" spans="5:27" s="1" customFormat="1" ht="12.75"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</row>
    <row r="867" spans="5:27" s="1" customFormat="1" ht="12.75"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</row>
    <row r="868" spans="5:27" s="1" customFormat="1" ht="12.75"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</row>
    <row r="869" spans="5:27" s="1" customFormat="1" ht="12.75"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</row>
    <row r="870" spans="5:27" s="1" customFormat="1" ht="12.75"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</row>
    <row r="871" spans="5:27" s="1" customFormat="1" ht="12.75"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</row>
    <row r="872" spans="5:27" s="1" customFormat="1" ht="12.75"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</row>
    <row r="873" spans="5:27" s="1" customFormat="1" ht="12.75"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</row>
    <row r="874" spans="5:27" s="1" customFormat="1" ht="12.75"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</row>
    <row r="875" spans="5:27" s="1" customFormat="1" ht="12.75"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</row>
    <row r="876" spans="5:27" s="1" customFormat="1" ht="12.75"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</row>
    <row r="877" spans="5:27" s="1" customFormat="1" ht="12.75"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</row>
    <row r="878" spans="5:27" s="1" customFormat="1" ht="12.75"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</row>
    <row r="879" spans="5:27" s="1" customFormat="1" ht="12.75"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</row>
    <row r="880" spans="5:27" s="1" customFormat="1" ht="12.75"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</row>
    <row r="881" spans="5:27" s="1" customFormat="1" ht="12.75"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</row>
    <row r="882" spans="5:27" s="1" customFormat="1" ht="12.75"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</row>
    <row r="883" spans="5:27" s="1" customFormat="1" ht="12.75"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</row>
    <row r="884" spans="5:27" s="1" customFormat="1" ht="12.75"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</row>
    <row r="885" spans="5:27" s="1" customFormat="1" ht="12.75"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</row>
    <row r="886" spans="5:27" s="1" customFormat="1" ht="12.75"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</row>
    <row r="887" spans="5:27" s="1" customFormat="1" ht="12.75"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</row>
    <row r="888" spans="5:27" s="1" customFormat="1" ht="12.75"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</row>
    <row r="889" spans="5:27" s="1" customFormat="1" ht="12.75"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</row>
    <row r="890" spans="5:27" s="1" customFormat="1" ht="12.75"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</row>
    <row r="891" spans="5:27" s="1" customFormat="1" ht="12.75"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</row>
    <row r="892" spans="5:27" s="1" customFormat="1" ht="12.75"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</row>
    <row r="893" spans="5:27" s="1" customFormat="1" ht="12.75"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</row>
    <row r="894" spans="5:27" s="1" customFormat="1" ht="12.75"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</row>
    <row r="895" spans="5:27" s="1" customFormat="1" ht="12.75"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</row>
    <row r="896" spans="5:27" s="1" customFormat="1" ht="12.75"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</row>
    <row r="897" spans="5:27" s="1" customFormat="1" ht="12.75"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</row>
    <row r="898" spans="5:27" s="1" customFormat="1" ht="12.75"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</row>
    <row r="899" spans="5:27" s="1" customFormat="1" ht="12.75"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</row>
    <row r="900" spans="5:27" s="1" customFormat="1" ht="12.75"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</row>
    <row r="901" spans="5:27" s="1" customFormat="1" ht="12.75"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</row>
    <row r="902" spans="5:27" s="1" customFormat="1" ht="12.75"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</row>
    <row r="903" spans="5:27" s="1" customFormat="1" ht="12.75"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</row>
    <row r="904" spans="5:27" s="1" customFormat="1" ht="12.75"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</row>
    <row r="905" spans="5:27" s="1" customFormat="1" ht="12.75"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</row>
    <row r="906" spans="5:27" s="1" customFormat="1" ht="12.75"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</row>
    <row r="907" spans="5:27" s="1" customFormat="1" ht="12.75"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</row>
    <row r="908" spans="5:27" s="1" customFormat="1" ht="12.75"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</row>
    <row r="909" spans="5:27" s="1" customFormat="1" ht="12.75"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</row>
    <row r="910" spans="5:27" s="1" customFormat="1" ht="12.75"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</row>
    <row r="911" spans="5:27" s="1" customFormat="1" ht="12.75"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</row>
    <row r="912" spans="5:27" s="1" customFormat="1" ht="12.75"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</row>
    <row r="913" spans="5:27" s="1" customFormat="1" ht="12.75"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</row>
    <row r="914" spans="5:27" s="1" customFormat="1" ht="12.75"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</row>
    <row r="915" spans="5:27" s="1" customFormat="1" ht="12.75"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</row>
    <row r="916" spans="5:27" s="1" customFormat="1" ht="12.75"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</row>
    <row r="917" spans="5:27" s="1" customFormat="1" ht="12.75"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</row>
    <row r="918" spans="5:27" s="1" customFormat="1" ht="12.75"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</row>
    <row r="919" spans="5:27" s="1" customFormat="1" ht="12.75"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</row>
    <row r="920" spans="5:27" s="1" customFormat="1" ht="12.75"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</row>
    <row r="921" spans="5:27" s="1" customFormat="1" ht="12.75"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</row>
    <row r="922" spans="5:27" s="1" customFormat="1" ht="12.75"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</row>
    <row r="923" spans="5:27" s="1" customFormat="1" ht="12.75"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</row>
    <row r="924" spans="5:27" s="1" customFormat="1" ht="12.75"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</row>
    <row r="925" spans="5:27" s="1" customFormat="1" ht="12.75"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</row>
    <row r="926" spans="5:27" s="1" customFormat="1" ht="12.75"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</row>
    <row r="927" spans="5:27" s="1" customFormat="1" ht="12.75"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</row>
    <row r="928" spans="5:27" s="1" customFormat="1" ht="12.75"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</row>
    <row r="929" spans="5:27" s="1" customFormat="1" ht="12.75"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</row>
    <row r="930" spans="5:27" s="1" customFormat="1" ht="12.75"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</row>
    <row r="931" spans="5:27" s="1" customFormat="1" ht="12.75"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</row>
    <row r="932" spans="5:27" s="1" customFormat="1" ht="12.75"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</row>
    <row r="933" spans="5:27" s="1" customFormat="1" ht="12.75"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</row>
    <row r="934" spans="5:27" s="1" customFormat="1" ht="12.75"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</row>
    <row r="935" spans="5:27" s="1" customFormat="1" ht="12.75"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</row>
    <row r="936" spans="5:27" s="1" customFormat="1" ht="12.75"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</row>
    <row r="937" spans="5:27" s="1" customFormat="1" ht="12.75"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</row>
    <row r="938" spans="5:27" s="1" customFormat="1" ht="12.75"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</row>
    <row r="939" spans="5:27" s="1" customFormat="1" ht="12.75"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</row>
    <row r="940" spans="5:27" s="1" customFormat="1" ht="12.75"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</row>
    <row r="941" spans="5:27" s="1" customFormat="1" ht="12.75"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</row>
    <row r="942" spans="5:27" s="1" customFormat="1" ht="12.75"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</row>
    <row r="943" spans="5:27" s="1" customFormat="1" ht="12.75"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</row>
    <row r="944" spans="5:27" s="1" customFormat="1" ht="12.75"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</row>
    <row r="945" spans="5:27" s="1" customFormat="1" ht="12.75"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</row>
    <row r="946" spans="5:27" s="1" customFormat="1" ht="12.75"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</row>
    <row r="947" spans="5:27" s="1" customFormat="1" ht="12.75"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</row>
    <row r="948" spans="5:27" s="1" customFormat="1" ht="12.75"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</row>
    <row r="949" spans="5:27" s="1" customFormat="1" ht="12.75"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</row>
    <row r="950" spans="5:27" s="1" customFormat="1" ht="12.75"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</row>
    <row r="951" spans="5:27" s="1" customFormat="1" ht="12.75"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</row>
    <row r="952" spans="5:27" s="1" customFormat="1" ht="12.75"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</row>
    <row r="953" spans="5:27" s="1" customFormat="1" ht="12.75"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</row>
    <row r="954" spans="5:27" s="1" customFormat="1" ht="12.75"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</row>
    <row r="955" spans="5:27" s="1" customFormat="1" ht="12.75"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</row>
    <row r="956" spans="5:27" s="1" customFormat="1" ht="12.75"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</row>
    <row r="957" spans="5:27" s="1" customFormat="1" ht="12.75"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</row>
    <row r="958" spans="5:27" s="1" customFormat="1" ht="12.75"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</row>
    <row r="959" spans="5:27" s="1" customFormat="1" ht="12.75"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</row>
    <row r="960" spans="5:27" s="1" customFormat="1" ht="12.75"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</row>
    <row r="961" spans="5:27" s="1" customFormat="1" ht="12.75"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</row>
    <row r="962" spans="5:27" s="1" customFormat="1" ht="12.75"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</row>
    <row r="963" spans="5:27" s="1" customFormat="1" ht="12.75"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</row>
    <row r="964" spans="5:27" s="1" customFormat="1" ht="12.75"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</row>
    <row r="965" spans="5:27" s="1" customFormat="1" ht="12.75"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</row>
    <row r="966" spans="5:27" s="1" customFormat="1" ht="12.75"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</row>
    <row r="967" spans="5:27" s="1" customFormat="1" ht="12.75"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</row>
    <row r="968" spans="5:27" s="1" customFormat="1" ht="12.75"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</row>
    <row r="969" spans="5:27" s="1" customFormat="1" ht="12.75"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</row>
    <row r="970" spans="5:27" s="1" customFormat="1" ht="12.75"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</row>
    <row r="971" spans="5:27" s="1" customFormat="1" ht="12.75"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</row>
    <row r="972" spans="5:27" s="1" customFormat="1" ht="12.75"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</row>
    <row r="973" spans="5:27" s="1" customFormat="1" ht="12.75"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</row>
    <row r="974" spans="5:27" s="1" customFormat="1" ht="12.75"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</row>
    <row r="975" spans="5:27" s="1" customFormat="1" ht="12.75"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</row>
    <row r="976" spans="5:27" s="1" customFormat="1" ht="12.75"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</row>
    <row r="977" spans="5:27" s="1" customFormat="1" ht="12.75"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</row>
    <row r="978" spans="5:27" s="1" customFormat="1" ht="12.75"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</row>
    <row r="979" spans="5:27" s="1" customFormat="1" ht="12.75"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</row>
    <row r="980" spans="5:27" s="1" customFormat="1" ht="12.75"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</row>
    <row r="981" spans="5:27" s="1" customFormat="1" ht="12.75"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</row>
    <row r="982" spans="5:27" s="1" customFormat="1" ht="12.75"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</row>
    <row r="983" spans="5:27" s="1" customFormat="1" ht="12.75"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</row>
    <row r="984" spans="5:27" s="1" customFormat="1" ht="12.75"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</row>
    <row r="985" spans="5:27" s="1" customFormat="1" ht="12.75"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</row>
    <row r="986" spans="5:27" s="1" customFormat="1" ht="12.75"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</row>
    <row r="987" spans="5:27" s="1" customFormat="1" ht="12.75"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</row>
    <row r="988" spans="5:27" s="1" customFormat="1" ht="12.75"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</row>
    <row r="989" spans="5:27" s="1" customFormat="1" ht="12.75"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</row>
    <row r="990" spans="5:27" s="1" customFormat="1" ht="12.75"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</row>
    <row r="991" spans="5:27" s="1" customFormat="1" ht="12.75"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</row>
    <row r="992" spans="5:27" s="1" customFormat="1" ht="12.75"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</row>
    <row r="993" spans="5:27" s="1" customFormat="1" ht="12.75"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</row>
    <row r="994" spans="5:27" s="1" customFormat="1" ht="12.75"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</row>
    <row r="995" spans="5:27" s="1" customFormat="1" ht="12.75"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</row>
    <row r="996" spans="5:27" s="1" customFormat="1" ht="12.75"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</row>
    <row r="997" spans="5:27" s="1" customFormat="1" ht="12.75"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</row>
    <row r="998" spans="5:27" s="1" customFormat="1" ht="12.75"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</row>
    <row r="999" spans="5:27" s="1" customFormat="1" ht="12.75"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</row>
    <row r="1000" spans="5:27" s="1" customFormat="1" ht="12.75"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</row>
    <row r="1001" spans="5:27" s="1" customFormat="1" ht="12.75"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</row>
    <row r="1002" spans="5:27" s="1" customFormat="1" ht="12.75"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</row>
    <row r="1003" spans="5:27" s="1" customFormat="1" ht="12.75"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</row>
    <row r="1004" spans="5:27" s="1" customFormat="1" ht="12.75"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</row>
    <row r="1005" spans="5:27" s="1" customFormat="1" ht="12.75"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</row>
    <row r="1006" spans="5:27" s="1" customFormat="1" ht="12.75"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</row>
    <row r="1007" spans="5:27" s="1" customFormat="1" ht="12.75"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</row>
    <row r="1008" spans="5:27" s="1" customFormat="1" ht="12.75"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</row>
    <row r="1009" spans="5:27" s="1" customFormat="1" ht="12.75"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</row>
    <row r="1010" spans="5:27" s="1" customFormat="1" ht="12.75"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</row>
    <row r="1011" spans="5:27" s="1" customFormat="1" ht="12.75"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</row>
    <row r="1012" spans="5:27" s="1" customFormat="1" ht="12.75"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</row>
    <row r="1013" spans="5:27" s="1" customFormat="1" ht="12.75"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</row>
    <row r="1014" spans="5:27" s="1" customFormat="1" ht="12.75"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</row>
    <row r="1015" spans="5:27" s="1" customFormat="1" ht="12.75"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</row>
    <row r="1016" spans="5:27" s="1" customFormat="1" ht="12.75"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</row>
    <row r="1017" spans="5:27" s="1" customFormat="1" ht="12.75"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</row>
    <row r="1018" spans="5:27" s="1" customFormat="1" ht="12.75"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</row>
    <row r="1019" spans="5:27" s="1" customFormat="1" ht="12.75"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</row>
    <row r="1020" spans="5:27" s="1" customFormat="1" ht="12.75"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</row>
    <row r="1021" spans="5:27" s="1" customFormat="1" ht="12.75"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</row>
    <row r="1022" spans="5:27" s="1" customFormat="1" ht="12.75"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</row>
    <row r="1023" spans="5:27" s="1" customFormat="1" ht="12.75"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</row>
    <row r="1024" spans="5:27" s="1" customFormat="1" ht="12.75"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</row>
    <row r="1025" spans="5:27" s="1" customFormat="1" ht="12.75"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</row>
    <row r="1026" spans="5:27" s="1" customFormat="1" ht="12.75"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</row>
    <row r="1027" spans="5:27" s="1" customFormat="1" ht="12.75"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</row>
    <row r="1028" spans="5:27" s="1" customFormat="1" ht="12.75"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</row>
    <row r="1029" spans="5:27" s="1" customFormat="1" ht="12.75"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</row>
    <row r="1030" spans="5:27" s="1" customFormat="1" ht="12.75"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</row>
    <row r="1031" spans="5:27" s="1" customFormat="1" ht="12.75"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</row>
    <row r="1032" spans="5:27" s="1" customFormat="1" ht="12.75"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</row>
    <row r="1033" spans="5:27" s="1" customFormat="1" ht="12.75"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</row>
    <row r="1034" spans="5:27" s="1" customFormat="1" ht="12.75"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</row>
    <row r="1035" spans="5:27" s="1" customFormat="1" ht="12.75">
      <c r="E1035" s="13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</row>
    <row r="1036" spans="5:27" s="1" customFormat="1" ht="12.75">
      <c r="E1036" s="13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</row>
    <row r="1037" spans="5:27" s="1" customFormat="1" ht="12.75">
      <c r="E1037" s="13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</row>
    <row r="1038" spans="5:27" s="1" customFormat="1" ht="12.75">
      <c r="E1038" s="13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</row>
    <row r="1039" spans="5:27" s="1" customFormat="1" ht="12.75">
      <c r="E1039" s="13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</row>
    <row r="1040" spans="5:27" s="1" customFormat="1" ht="12.75"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</row>
    <row r="1041" spans="5:27" s="1" customFormat="1" ht="12.75">
      <c r="E1041" s="13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</row>
    <row r="1042" spans="5:27" s="1" customFormat="1" ht="12.75"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</row>
    <row r="1043" spans="5:27" s="1" customFormat="1" ht="12.75">
      <c r="E1043" s="13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</row>
    <row r="1044" spans="5:27" s="1" customFormat="1" ht="12.75"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</row>
    <row r="1045" spans="5:27" s="1" customFormat="1" ht="12.75"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</row>
    <row r="1046" spans="5:27" s="1" customFormat="1" ht="12.75"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</row>
    <row r="1047" spans="5:27" s="1" customFormat="1" ht="12.75">
      <c r="E1047" s="13"/>
      <c r="F1047" s="13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</row>
    <row r="1048" spans="5:27" s="1" customFormat="1" ht="12.75">
      <c r="E1048" s="13"/>
      <c r="F1048" s="13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</row>
    <row r="1049" spans="5:27" s="1" customFormat="1" ht="12.75">
      <c r="E1049" s="13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</row>
    <row r="1050" spans="5:27" s="1" customFormat="1" ht="12.75"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</row>
    <row r="1051" spans="5:27" s="1" customFormat="1" ht="12.75">
      <c r="E1051" s="13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</row>
    <row r="1052" spans="5:27" s="1" customFormat="1" ht="12.75"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</row>
    <row r="1053" spans="5:27" s="1" customFormat="1" ht="12.75"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</row>
    <row r="1054" spans="5:27" s="1" customFormat="1" ht="12.75"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</row>
    <row r="1055" spans="5:27" s="1" customFormat="1" ht="12.75">
      <c r="E1055" s="13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</row>
    <row r="1056" spans="5:27" s="1" customFormat="1" ht="12.75"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</row>
    <row r="1057" spans="5:27" s="1" customFormat="1" ht="12.75">
      <c r="E1057" s="13"/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</row>
    <row r="1058" spans="5:27" s="1" customFormat="1" ht="12.75">
      <c r="E1058" s="13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</row>
    <row r="1059" spans="5:27" s="1" customFormat="1" ht="12.75">
      <c r="E1059" s="13"/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</row>
    <row r="1060" spans="5:27" s="1" customFormat="1" ht="12.75">
      <c r="E1060" s="13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</row>
    <row r="1061" spans="5:27" s="1" customFormat="1" ht="12.75">
      <c r="E1061" s="13"/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</row>
    <row r="1062" spans="5:27" s="1" customFormat="1" ht="12.75">
      <c r="E1062" s="13"/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</row>
    <row r="1063" spans="5:27" s="1" customFormat="1" ht="12.75">
      <c r="E1063" s="13"/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</row>
    <row r="1064" spans="5:27" s="1" customFormat="1" ht="12.75">
      <c r="E1064" s="13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</row>
    <row r="1065" spans="5:27" s="1" customFormat="1" ht="12.75">
      <c r="E1065" s="13"/>
      <c r="F1065" s="13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</row>
    <row r="1066" spans="5:27" s="1" customFormat="1" ht="12.75">
      <c r="E1066" s="13"/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</row>
    <row r="1067" spans="5:27" s="1" customFormat="1" ht="12.75">
      <c r="E1067" s="13"/>
      <c r="F1067" s="13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</row>
    <row r="1068" spans="5:27" s="1" customFormat="1" ht="12.75">
      <c r="E1068" s="13"/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</row>
    <row r="1069" spans="5:27" s="1" customFormat="1" ht="12.75">
      <c r="E1069" s="13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</row>
    <row r="1070" spans="5:27" s="1" customFormat="1" ht="12.75">
      <c r="E1070" s="13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</row>
    <row r="1071" spans="5:27" s="1" customFormat="1" ht="12.75">
      <c r="E1071" s="13"/>
      <c r="F1071" s="13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</row>
    <row r="1072" spans="5:27" s="1" customFormat="1" ht="12.75">
      <c r="E1072" s="13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</row>
    <row r="1073" spans="5:27" s="1" customFormat="1" ht="12.75">
      <c r="E1073" s="13"/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  <c r="AA1073" s="13"/>
    </row>
    <row r="1074" spans="5:27" s="1" customFormat="1" ht="12.75">
      <c r="E1074" s="13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</row>
    <row r="1075" spans="5:27" s="1" customFormat="1" ht="12.75">
      <c r="E1075" s="13"/>
      <c r="F1075" s="13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  <c r="AA1075" s="13"/>
    </row>
    <row r="1076" spans="5:27" s="1" customFormat="1" ht="12.75">
      <c r="E1076" s="13"/>
      <c r="F1076" s="13"/>
      <c r="G1076" s="13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  <c r="AA1076" s="13"/>
    </row>
    <row r="1077" spans="5:27" s="1" customFormat="1" ht="12.75">
      <c r="E1077" s="13"/>
      <c r="F1077" s="13"/>
      <c r="G1077" s="13"/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</row>
    <row r="1078" spans="5:27" s="1" customFormat="1" ht="12.75">
      <c r="E1078" s="13"/>
      <c r="F1078" s="13"/>
      <c r="G1078" s="13"/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</row>
    <row r="1079" spans="5:27" s="1" customFormat="1" ht="12.75">
      <c r="E1079" s="13"/>
      <c r="F1079" s="13"/>
      <c r="G1079" s="13"/>
      <c r="H1079" s="13"/>
      <c r="I1079" s="13"/>
      <c r="J1079" s="13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  <c r="AA1079" s="13"/>
    </row>
    <row r="1080" spans="5:27" s="1" customFormat="1" ht="12.75">
      <c r="E1080" s="13"/>
      <c r="F1080" s="13"/>
      <c r="G1080" s="13"/>
      <c r="H1080" s="13"/>
      <c r="I1080" s="13"/>
      <c r="J1080" s="1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</row>
    <row r="1081" spans="5:27" s="1" customFormat="1" ht="12.75">
      <c r="E1081" s="13"/>
      <c r="F1081" s="13"/>
      <c r="G1081" s="13"/>
      <c r="H1081" s="13"/>
      <c r="I1081" s="13"/>
      <c r="J1081" s="13"/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  <c r="AA1081" s="13"/>
    </row>
    <row r="1082" spans="5:27" s="1" customFormat="1" ht="12.75">
      <c r="E1082" s="13"/>
      <c r="F1082" s="13"/>
      <c r="G1082" s="13"/>
      <c r="H1082" s="13"/>
      <c r="I1082" s="13"/>
      <c r="J1082" s="13"/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  <c r="AA1082" s="13"/>
    </row>
    <row r="1083" spans="5:27" s="1" customFormat="1" ht="12.75">
      <c r="E1083" s="13"/>
      <c r="F1083" s="13"/>
      <c r="G1083" s="13"/>
      <c r="H1083" s="13"/>
      <c r="I1083" s="13"/>
      <c r="J1083" s="13"/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3"/>
      <c r="AA1083" s="13"/>
    </row>
    <row r="1084" spans="5:27" s="1" customFormat="1" ht="12.75">
      <c r="E1084" s="13"/>
      <c r="F1084" s="13"/>
      <c r="G1084" s="13"/>
      <c r="H1084" s="13"/>
      <c r="I1084" s="13"/>
      <c r="J1084" s="13"/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</row>
    <row r="1085" spans="5:27" s="1" customFormat="1" ht="12.75">
      <c r="E1085" s="13"/>
      <c r="F1085" s="13"/>
      <c r="G1085" s="13"/>
      <c r="H1085" s="13"/>
      <c r="I1085" s="13"/>
      <c r="J1085" s="13"/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  <c r="AA1085" s="13"/>
    </row>
    <row r="1086" spans="5:27" s="1" customFormat="1" ht="12.75">
      <c r="E1086" s="13"/>
      <c r="F1086" s="13"/>
      <c r="G1086" s="13"/>
      <c r="H1086" s="13"/>
      <c r="I1086" s="13"/>
      <c r="J1086" s="13"/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  <c r="AA1086" s="13"/>
    </row>
    <row r="1087" spans="5:27" s="1" customFormat="1" ht="12.75">
      <c r="E1087" s="13"/>
      <c r="F1087" s="13"/>
      <c r="G1087" s="13"/>
      <c r="H1087" s="13"/>
      <c r="I1087" s="13"/>
      <c r="J1087" s="13"/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3"/>
    </row>
    <row r="1088" spans="5:27" s="1" customFormat="1" ht="12.75">
      <c r="E1088" s="13"/>
      <c r="F1088" s="13"/>
      <c r="G1088" s="13"/>
      <c r="H1088" s="13"/>
      <c r="I1088" s="13"/>
      <c r="J1088" s="13"/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  <c r="AA1088" s="13"/>
    </row>
    <row r="1089" spans="5:27" s="1" customFormat="1" ht="12.75">
      <c r="E1089" s="13"/>
      <c r="F1089" s="13"/>
      <c r="G1089" s="13"/>
      <c r="H1089" s="13"/>
      <c r="I1089" s="13"/>
      <c r="J1089" s="13"/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  <c r="AA1089" s="13"/>
    </row>
    <row r="1090" spans="5:27" s="1" customFormat="1" ht="12.75">
      <c r="E1090" s="13"/>
      <c r="F1090" s="13"/>
      <c r="G1090" s="13"/>
      <c r="H1090" s="13"/>
      <c r="I1090" s="13"/>
      <c r="J1090" s="13"/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  <c r="AA1090" s="13"/>
    </row>
    <row r="1091" spans="5:27" s="1" customFormat="1" ht="12.75">
      <c r="E1091" s="13"/>
      <c r="F1091" s="13"/>
      <c r="G1091" s="13"/>
      <c r="H1091" s="13"/>
      <c r="I1091" s="13"/>
      <c r="J1091" s="13"/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  <c r="AA1091" s="13"/>
    </row>
    <row r="1092" spans="5:27" s="1" customFormat="1" ht="12.75">
      <c r="E1092" s="13"/>
      <c r="F1092" s="13"/>
      <c r="G1092" s="13"/>
      <c r="H1092" s="13"/>
      <c r="I1092" s="13"/>
      <c r="J1092" s="13"/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</row>
    <row r="1093" spans="5:27" s="1" customFormat="1" ht="12.75">
      <c r="E1093" s="13"/>
      <c r="F1093" s="13"/>
      <c r="G1093" s="13"/>
      <c r="H1093" s="13"/>
      <c r="I1093" s="13"/>
      <c r="J1093" s="13"/>
      <c r="K1093" s="13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3"/>
      <c r="AA1093" s="13"/>
    </row>
    <row r="1094" spans="5:27" s="1" customFormat="1" ht="12.75">
      <c r="E1094" s="13"/>
      <c r="F1094" s="13"/>
      <c r="G1094" s="13"/>
      <c r="H1094" s="13"/>
      <c r="I1094" s="13"/>
      <c r="J1094" s="13"/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</row>
    <row r="1095" spans="5:27" s="1" customFormat="1" ht="12.75">
      <c r="E1095" s="13"/>
      <c r="F1095" s="13"/>
      <c r="G1095" s="13"/>
      <c r="H1095" s="13"/>
      <c r="I1095" s="13"/>
      <c r="J1095" s="13"/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13"/>
      <c r="AA1095" s="13"/>
    </row>
    <row r="1096" spans="5:27" s="1" customFormat="1" ht="12.75">
      <c r="E1096" s="13"/>
      <c r="F1096" s="13"/>
      <c r="G1096" s="13"/>
      <c r="H1096" s="13"/>
      <c r="I1096" s="13"/>
      <c r="J1096" s="13"/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  <c r="AA1096" s="13"/>
    </row>
    <row r="1097" spans="5:27" s="1" customFormat="1" ht="12.75">
      <c r="E1097" s="13"/>
      <c r="F1097" s="13"/>
      <c r="G1097" s="13"/>
      <c r="H1097" s="13"/>
      <c r="I1097" s="13"/>
      <c r="J1097" s="13"/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  <c r="AA1097" s="13"/>
    </row>
    <row r="1098" spans="5:27" s="1" customFormat="1" ht="12.75">
      <c r="E1098" s="13"/>
      <c r="F1098" s="13"/>
      <c r="G1098" s="13"/>
      <c r="H1098" s="13"/>
      <c r="I1098" s="13"/>
      <c r="J1098" s="13"/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  <c r="AA1098" s="13"/>
    </row>
    <row r="1099" spans="5:27" s="1" customFormat="1" ht="12.75">
      <c r="E1099" s="13"/>
      <c r="F1099" s="13"/>
      <c r="G1099" s="13"/>
      <c r="H1099" s="13"/>
      <c r="I1099" s="13"/>
      <c r="J1099" s="13"/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  <c r="AA1099" s="13"/>
    </row>
    <row r="1100" spans="5:27" s="1" customFormat="1" ht="12.75">
      <c r="E1100" s="13"/>
      <c r="F1100" s="13"/>
      <c r="G1100" s="13"/>
      <c r="H1100" s="13"/>
      <c r="I1100" s="13"/>
      <c r="J1100" s="13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</row>
    <row r="1101" spans="5:27" s="1" customFormat="1" ht="12.75">
      <c r="E1101" s="13"/>
      <c r="F1101" s="13"/>
      <c r="G1101" s="13"/>
      <c r="H1101" s="13"/>
      <c r="I1101" s="13"/>
      <c r="J1101" s="13"/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</row>
    <row r="1102" spans="5:27" s="1" customFormat="1" ht="12.75">
      <c r="E1102" s="13"/>
      <c r="F1102" s="13"/>
      <c r="G1102" s="13"/>
      <c r="H1102" s="13"/>
      <c r="I1102" s="13"/>
      <c r="J1102" s="13"/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</row>
    <row r="1103" spans="5:27" s="1" customFormat="1" ht="12.75">
      <c r="E1103" s="13"/>
      <c r="F1103" s="13"/>
      <c r="G1103" s="13"/>
      <c r="H1103" s="13"/>
      <c r="I1103" s="13"/>
      <c r="J1103" s="13"/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  <c r="AA1103" s="13"/>
    </row>
    <row r="1104" spans="5:27" s="1" customFormat="1" ht="12.75">
      <c r="E1104" s="13"/>
      <c r="F1104" s="13"/>
      <c r="G1104" s="13"/>
      <c r="H1104" s="13"/>
      <c r="I1104" s="13"/>
      <c r="J1104" s="13"/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  <c r="AA1104" s="13"/>
    </row>
    <row r="1105" spans="5:27" s="1" customFormat="1" ht="12.75">
      <c r="E1105" s="13"/>
      <c r="F1105" s="13"/>
      <c r="G1105" s="13"/>
      <c r="H1105" s="13"/>
      <c r="I1105" s="13"/>
      <c r="J1105" s="13"/>
      <c r="K1105" s="13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  <c r="AA1105" s="13"/>
    </row>
    <row r="1106" spans="5:27" s="1" customFormat="1" ht="12.75">
      <c r="E1106" s="13"/>
      <c r="F1106" s="13"/>
      <c r="G1106" s="13"/>
      <c r="H1106" s="13"/>
      <c r="I1106" s="13"/>
      <c r="J1106" s="13"/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  <c r="AA1106" s="13"/>
    </row>
    <row r="1107" spans="5:27" s="1" customFormat="1" ht="12.75">
      <c r="E1107" s="13"/>
      <c r="F1107" s="13"/>
      <c r="G1107" s="13"/>
      <c r="H1107" s="13"/>
      <c r="I1107" s="13"/>
      <c r="J1107" s="13"/>
      <c r="K1107" s="13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</row>
    <row r="1108" spans="5:27" s="1" customFormat="1" ht="12.75">
      <c r="E1108" s="13"/>
      <c r="F1108" s="13"/>
      <c r="G1108" s="13"/>
      <c r="H1108" s="13"/>
      <c r="I1108" s="13"/>
      <c r="J1108" s="13"/>
      <c r="K1108" s="13"/>
      <c r="L1108" s="13"/>
      <c r="M1108" s="13"/>
      <c r="N1108" s="13"/>
      <c r="O1108" s="13"/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  <c r="Z1108" s="13"/>
      <c r="AA1108" s="13"/>
    </row>
    <row r="1109" spans="5:27" s="1" customFormat="1" ht="12.75">
      <c r="E1109" s="13"/>
      <c r="F1109" s="13"/>
      <c r="G1109" s="13"/>
      <c r="H1109" s="13"/>
      <c r="I1109" s="13"/>
      <c r="J1109" s="13"/>
      <c r="K1109" s="13"/>
      <c r="L1109" s="13"/>
      <c r="M1109" s="13"/>
      <c r="N1109" s="13"/>
      <c r="O1109" s="13"/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13"/>
      <c r="AA1109" s="13"/>
    </row>
    <row r="1110" spans="5:27" s="1" customFormat="1" ht="12.75">
      <c r="E1110" s="13"/>
      <c r="F1110" s="13"/>
      <c r="G1110" s="13"/>
      <c r="H1110" s="13"/>
      <c r="I1110" s="13"/>
      <c r="J1110" s="13"/>
      <c r="K1110" s="13"/>
      <c r="L1110" s="13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3"/>
      <c r="AA1110" s="13"/>
    </row>
    <row r="1111" spans="5:27" s="1" customFormat="1" ht="12.75">
      <c r="E1111" s="13"/>
      <c r="F1111" s="13"/>
      <c r="G1111" s="13"/>
      <c r="H1111" s="13"/>
      <c r="I1111" s="13"/>
      <c r="J1111" s="13"/>
      <c r="K1111" s="13"/>
      <c r="L1111" s="13"/>
      <c r="M1111" s="13"/>
      <c r="N1111" s="13"/>
      <c r="O1111" s="13"/>
      <c r="P1111" s="13"/>
      <c r="Q1111" s="13"/>
      <c r="R1111" s="13"/>
      <c r="S1111" s="13"/>
      <c r="T1111" s="13"/>
      <c r="U1111" s="13"/>
      <c r="V1111" s="13"/>
      <c r="W1111" s="13"/>
      <c r="X1111" s="13"/>
      <c r="Y1111" s="13"/>
      <c r="Z1111" s="13"/>
      <c r="AA1111" s="13"/>
    </row>
    <row r="1112" spans="5:27" s="1" customFormat="1" ht="12.75">
      <c r="E1112" s="13"/>
      <c r="F1112" s="13"/>
      <c r="G1112" s="13"/>
      <c r="H1112" s="13"/>
      <c r="I1112" s="13"/>
      <c r="J1112" s="13"/>
      <c r="K1112" s="13"/>
      <c r="L1112" s="13"/>
      <c r="M1112" s="13"/>
      <c r="N1112" s="13"/>
      <c r="O1112" s="13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13"/>
      <c r="AA1112" s="13"/>
    </row>
    <row r="1113" spans="5:27" s="1" customFormat="1" ht="12.75">
      <c r="E1113" s="13"/>
      <c r="F1113" s="13"/>
      <c r="G1113" s="13"/>
      <c r="H1113" s="13"/>
      <c r="I1113" s="13"/>
      <c r="J1113" s="13"/>
      <c r="K1113" s="13"/>
      <c r="L1113" s="13"/>
      <c r="M1113" s="13"/>
      <c r="N1113" s="13"/>
      <c r="O1113" s="13"/>
      <c r="P1113" s="13"/>
      <c r="Q1113" s="13"/>
      <c r="R1113" s="13"/>
      <c r="S1113" s="13"/>
      <c r="T1113" s="13"/>
      <c r="U1113" s="13"/>
      <c r="V1113" s="13"/>
      <c r="W1113" s="13"/>
      <c r="X1113" s="13"/>
      <c r="Y1113" s="13"/>
      <c r="Z1113" s="13"/>
      <c r="AA1113" s="13"/>
    </row>
    <row r="1114" spans="5:27" s="1" customFormat="1" ht="12.75">
      <c r="E1114" s="13"/>
      <c r="F1114" s="13"/>
      <c r="G1114" s="13"/>
      <c r="H1114" s="13"/>
      <c r="I1114" s="13"/>
      <c r="J1114" s="13"/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</row>
    <row r="1115" spans="5:27" s="1" customFormat="1" ht="12.75">
      <c r="E1115" s="13"/>
      <c r="F1115" s="13"/>
      <c r="G1115" s="13"/>
      <c r="H1115" s="13"/>
      <c r="I1115" s="13"/>
      <c r="J1115" s="13"/>
      <c r="K1115" s="13"/>
      <c r="L1115" s="13"/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3"/>
      <c r="AA1115" s="13"/>
    </row>
    <row r="1116" spans="5:27" s="1" customFormat="1" ht="12.75">
      <c r="E1116" s="13"/>
      <c r="F1116" s="13"/>
      <c r="G1116" s="13"/>
      <c r="H1116" s="13"/>
      <c r="I1116" s="13"/>
      <c r="J1116" s="13"/>
      <c r="K1116" s="13"/>
      <c r="L1116" s="13"/>
      <c r="M1116" s="13"/>
      <c r="N1116" s="13"/>
      <c r="O1116" s="13"/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3"/>
      <c r="AA1116" s="13"/>
    </row>
    <row r="1117" spans="5:27" s="1" customFormat="1" ht="12.75">
      <c r="E1117" s="13"/>
      <c r="F1117" s="13"/>
      <c r="G1117" s="13"/>
      <c r="H1117" s="13"/>
      <c r="I1117" s="13"/>
      <c r="J1117" s="13"/>
      <c r="K1117" s="13"/>
      <c r="L1117" s="13"/>
      <c r="M1117" s="13"/>
      <c r="N1117" s="13"/>
      <c r="O1117" s="13"/>
      <c r="P1117" s="13"/>
      <c r="Q1117" s="13"/>
      <c r="R1117" s="13"/>
      <c r="S1117" s="13"/>
      <c r="T1117" s="13"/>
      <c r="U1117" s="13"/>
      <c r="V1117" s="13"/>
      <c r="W1117" s="13"/>
      <c r="X1117" s="13"/>
      <c r="Y1117" s="13"/>
      <c r="Z1117" s="13"/>
      <c r="AA1117" s="13"/>
    </row>
    <row r="1118" spans="5:27" s="1" customFormat="1" ht="12.75">
      <c r="E1118" s="13"/>
      <c r="F1118" s="13"/>
      <c r="G1118" s="13"/>
      <c r="H1118" s="13"/>
      <c r="I1118" s="13"/>
      <c r="J1118" s="13"/>
      <c r="K1118" s="13"/>
      <c r="L1118" s="13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  <c r="Z1118" s="13"/>
      <c r="AA1118" s="13"/>
    </row>
    <row r="1119" spans="5:27" s="1" customFormat="1" ht="12.75">
      <c r="E1119" s="13"/>
      <c r="F1119" s="13"/>
      <c r="G1119" s="13"/>
      <c r="H1119" s="13"/>
      <c r="I1119" s="13"/>
      <c r="J1119" s="13"/>
      <c r="K1119" s="13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13"/>
      <c r="AA1119" s="13"/>
    </row>
    <row r="1120" spans="5:27" s="1" customFormat="1" ht="12.75">
      <c r="E1120" s="13"/>
      <c r="F1120" s="13"/>
      <c r="G1120" s="13"/>
      <c r="H1120" s="13"/>
      <c r="I1120" s="13"/>
      <c r="J1120" s="13"/>
      <c r="K1120" s="13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  <c r="AA1120" s="13"/>
    </row>
    <row r="1121" spans="5:27" s="1" customFormat="1" ht="12.75">
      <c r="E1121" s="13"/>
      <c r="F1121" s="13"/>
      <c r="G1121" s="13"/>
      <c r="H1121" s="13"/>
      <c r="I1121" s="13"/>
      <c r="J1121" s="13"/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  <c r="AA1121" s="13"/>
    </row>
    <row r="1122" spans="5:27" s="1" customFormat="1" ht="12.75">
      <c r="E1122" s="13"/>
      <c r="F1122" s="13"/>
      <c r="G1122" s="13"/>
      <c r="H1122" s="13"/>
      <c r="I1122" s="13"/>
      <c r="J1122" s="13"/>
      <c r="K1122" s="13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  <c r="W1122" s="13"/>
      <c r="X1122" s="13"/>
      <c r="Y1122" s="13"/>
      <c r="Z1122" s="13"/>
      <c r="AA1122" s="13"/>
    </row>
    <row r="1123" spans="5:27" s="1" customFormat="1" ht="12.75">
      <c r="E1123" s="13"/>
      <c r="F1123" s="13"/>
      <c r="G1123" s="13"/>
      <c r="H1123" s="13"/>
      <c r="I1123" s="13"/>
      <c r="J1123" s="13"/>
      <c r="K1123" s="13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  <c r="W1123" s="13"/>
      <c r="X1123" s="13"/>
      <c r="Y1123" s="13"/>
      <c r="Z1123" s="13"/>
      <c r="AA1123" s="13"/>
    </row>
    <row r="1124" spans="5:27" s="1" customFormat="1" ht="12.75">
      <c r="E1124" s="13"/>
      <c r="F1124" s="13"/>
      <c r="G1124" s="13"/>
      <c r="H1124" s="13"/>
      <c r="I1124" s="13"/>
      <c r="J1124" s="13"/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13"/>
      <c r="AA1124" s="13"/>
    </row>
    <row r="1125" spans="5:27" s="1" customFormat="1" ht="12.75">
      <c r="E1125" s="13"/>
      <c r="F1125" s="13"/>
      <c r="G1125" s="13"/>
      <c r="H1125" s="13"/>
      <c r="I1125" s="13"/>
      <c r="J1125" s="13"/>
      <c r="K1125" s="13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13"/>
      <c r="AA1125" s="13"/>
    </row>
    <row r="1126" spans="5:27" s="1" customFormat="1" ht="12.75">
      <c r="E1126" s="13"/>
      <c r="F1126" s="13"/>
      <c r="G1126" s="13"/>
      <c r="H1126" s="13"/>
      <c r="I1126" s="13"/>
      <c r="J1126" s="13"/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/>
      <c r="AA1126" s="13"/>
    </row>
    <row r="1127" spans="5:27" s="1" customFormat="1" ht="12.75">
      <c r="E1127" s="13"/>
      <c r="F1127" s="13"/>
      <c r="G1127" s="13"/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  <c r="AA1127" s="13"/>
    </row>
    <row r="1128" spans="5:27" s="1" customFormat="1" ht="12.75">
      <c r="E1128" s="13"/>
      <c r="F1128" s="13"/>
      <c r="G1128" s="13"/>
      <c r="H1128" s="13"/>
      <c r="I1128" s="13"/>
      <c r="J1128" s="13"/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  <c r="X1128" s="13"/>
      <c r="Y1128" s="13"/>
      <c r="Z1128" s="13"/>
      <c r="AA1128" s="13"/>
    </row>
    <row r="1129" spans="5:27" s="1" customFormat="1" ht="12.75">
      <c r="E1129" s="13"/>
      <c r="F1129" s="13"/>
      <c r="G1129" s="13"/>
      <c r="H1129" s="13"/>
      <c r="I1129" s="13"/>
      <c r="J1129" s="13"/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  <c r="X1129" s="13"/>
      <c r="Y1129" s="13"/>
      <c r="Z1129" s="13"/>
      <c r="AA1129" s="13"/>
    </row>
    <row r="1130" spans="5:27" s="1" customFormat="1" ht="12.75">
      <c r="E1130" s="13"/>
      <c r="F1130" s="13"/>
      <c r="G1130" s="13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3"/>
      <c r="AA1130" s="13"/>
    </row>
    <row r="1131" spans="5:27" s="1" customFormat="1" ht="12.75">
      <c r="E1131" s="13"/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3"/>
      <c r="AA1131" s="13"/>
    </row>
    <row r="1132" spans="5:27" s="1" customFormat="1" ht="12.75">
      <c r="E1132" s="13"/>
      <c r="F1132" s="13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  <c r="AA1132" s="13"/>
    </row>
    <row r="1133" spans="5:27" s="1" customFormat="1" ht="12.75">
      <c r="E1133" s="13"/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  <c r="AA1133" s="13"/>
    </row>
    <row r="1134" spans="5:27" s="1" customFormat="1" ht="12.75">
      <c r="E1134" s="13"/>
      <c r="F1134" s="13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3"/>
      <c r="AA1134" s="13"/>
    </row>
    <row r="1135" spans="5:27" s="1" customFormat="1" ht="12.75">
      <c r="E1135" s="13"/>
      <c r="F1135" s="13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  <c r="AA1135" s="13"/>
    </row>
    <row r="1136" spans="5:27" s="1" customFormat="1" ht="12.75"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3"/>
      <c r="Y1136" s="13"/>
      <c r="Z1136" s="13"/>
      <c r="AA1136" s="13"/>
    </row>
    <row r="1137" spans="5:27" s="1" customFormat="1" ht="12.75">
      <c r="E1137" s="13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  <c r="X1137" s="13"/>
      <c r="Y1137" s="13"/>
      <c r="Z1137" s="13"/>
      <c r="AA1137" s="13"/>
    </row>
    <row r="1138" spans="5:27" s="1" customFormat="1" ht="12.75">
      <c r="E1138" s="13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  <c r="X1138" s="13"/>
      <c r="Y1138" s="13"/>
      <c r="Z1138" s="13"/>
      <c r="AA1138" s="13"/>
    </row>
    <row r="1139" spans="5:27" s="1" customFormat="1" ht="12.75">
      <c r="E1139" s="13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  <c r="X1139" s="13"/>
      <c r="Y1139" s="13"/>
      <c r="Z1139" s="13"/>
      <c r="AA1139" s="13"/>
    </row>
    <row r="1140" spans="5:27" s="1" customFormat="1" ht="12.75">
      <c r="E1140" s="13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  <c r="X1140" s="13"/>
      <c r="Y1140" s="13"/>
      <c r="Z1140" s="13"/>
      <c r="AA1140" s="13"/>
    </row>
    <row r="1141" spans="5:27" s="1" customFormat="1" ht="12.75">
      <c r="E1141" s="13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  <c r="X1141" s="13"/>
      <c r="Y1141" s="13"/>
      <c r="Z1141" s="13"/>
      <c r="AA1141" s="13"/>
    </row>
    <row r="1142" spans="5:27" s="1" customFormat="1" ht="12.75">
      <c r="E1142" s="13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  <c r="X1142" s="13"/>
      <c r="Y1142" s="13"/>
      <c r="Z1142" s="13"/>
      <c r="AA1142" s="13"/>
    </row>
    <row r="1143" spans="5:27" s="1" customFormat="1" ht="12.75">
      <c r="E1143" s="13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  <c r="X1143" s="13"/>
      <c r="Y1143" s="13"/>
      <c r="Z1143" s="13"/>
      <c r="AA1143" s="13"/>
    </row>
    <row r="1144" spans="5:27" s="1" customFormat="1" ht="12.75">
      <c r="E1144" s="13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  <c r="X1144" s="13"/>
      <c r="Y1144" s="13"/>
      <c r="Z1144" s="13"/>
      <c r="AA1144" s="13"/>
    </row>
    <row r="1145" spans="5:27" s="1" customFormat="1" ht="12.75">
      <c r="E1145" s="13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  <c r="X1145" s="13"/>
      <c r="Y1145" s="13"/>
      <c r="Z1145" s="13"/>
      <c r="AA1145" s="13"/>
    </row>
    <row r="1146" spans="5:27" s="1" customFormat="1" ht="12.75">
      <c r="E1146" s="13"/>
      <c r="F1146" s="13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13"/>
      <c r="AA1146" s="13"/>
    </row>
    <row r="1147" spans="5:27" s="1" customFormat="1" ht="12.75">
      <c r="E1147" s="13"/>
      <c r="F1147" s="13"/>
      <c r="G1147" s="13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  <c r="X1147" s="13"/>
      <c r="Y1147" s="13"/>
      <c r="Z1147" s="13"/>
      <c r="AA1147" s="13"/>
    </row>
    <row r="1148" spans="5:27" s="1" customFormat="1" ht="12.75">
      <c r="E1148" s="13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  <c r="X1148" s="13"/>
      <c r="Y1148" s="13"/>
      <c r="Z1148" s="13"/>
      <c r="AA1148" s="13"/>
    </row>
    <row r="1149" spans="5:27" s="1" customFormat="1" ht="12.75">
      <c r="E1149" s="13"/>
      <c r="F1149" s="13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  <c r="X1149" s="13"/>
      <c r="Y1149" s="13"/>
      <c r="Z1149" s="13"/>
      <c r="AA1149" s="13"/>
    </row>
    <row r="1150" spans="5:27" s="1" customFormat="1" ht="12.75">
      <c r="E1150" s="13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  <c r="X1150" s="13"/>
      <c r="Y1150" s="13"/>
      <c r="Z1150" s="13"/>
      <c r="AA1150" s="13"/>
    </row>
    <row r="1151" spans="5:27" s="1" customFormat="1" ht="12.75">
      <c r="E1151" s="13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13"/>
      <c r="AA1151" s="13"/>
    </row>
    <row r="1152" spans="5:27" s="1" customFormat="1" ht="12.75">
      <c r="E1152" s="13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  <c r="X1152" s="13"/>
      <c r="Y1152" s="13"/>
      <c r="Z1152" s="13"/>
      <c r="AA1152" s="13"/>
    </row>
    <row r="1153" spans="5:27" s="1" customFormat="1" ht="12.75">
      <c r="E1153" s="13"/>
      <c r="F1153" s="13"/>
      <c r="G1153" s="13"/>
      <c r="H1153" s="13"/>
      <c r="I1153" s="13"/>
      <c r="J1153" s="13"/>
      <c r="K1153" s="13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  <c r="X1153" s="13"/>
      <c r="Y1153" s="13"/>
      <c r="Z1153" s="13"/>
      <c r="AA1153" s="13"/>
    </row>
    <row r="1154" spans="5:27" s="1" customFormat="1" ht="12.75">
      <c r="E1154" s="13"/>
      <c r="F1154" s="13"/>
      <c r="G1154" s="13"/>
      <c r="H1154" s="13"/>
      <c r="I1154" s="13"/>
      <c r="J1154" s="13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  <c r="Z1154" s="13"/>
      <c r="AA1154" s="13"/>
    </row>
    <row r="1155" spans="5:27" s="1" customFormat="1" ht="12.75">
      <c r="E1155" s="13"/>
      <c r="F1155" s="13"/>
      <c r="G1155" s="13"/>
      <c r="H1155" s="13"/>
      <c r="I1155" s="13"/>
      <c r="J1155" s="13"/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W1155" s="13"/>
      <c r="X1155" s="13"/>
      <c r="Y1155" s="13"/>
      <c r="Z1155" s="13"/>
      <c r="AA1155" s="13"/>
    </row>
    <row r="1156" spans="5:27" s="1" customFormat="1" ht="12.75">
      <c r="E1156" s="13"/>
      <c r="F1156" s="13"/>
      <c r="G1156" s="13"/>
      <c r="H1156" s="13"/>
      <c r="I1156" s="13"/>
      <c r="J1156" s="13"/>
      <c r="K1156" s="13"/>
      <c r="L1156" s="13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  <c r="W1156" s="13"/>
      <c r="X1156" s="13"/>
      <c r="Y1156" s="13"/>
      <c r="Z1156" s="13"/>
      <c r="AA1156" s="13"/>
    </row>
    <row r="1157" spans="5:27" s="1" customFormat="1" ht="12.75">
      <c r="E1157" s="13"/>
      <c r="F1157" s="13"/>
      <c r="G1157" s="13"/>
      <c r="H1157" s="13"/>
      <c r="I1157" s="13"/>
      <c r="J1157" s="13"/>
      <c r="K1157" s="13"/>
      <c r="L1157" s="13"/>
      <c r="M1157" s="13"/>
      <c r="N1157" s="13"/>
      <c r="O1157" s="13"/>
      <c r="P1157" s="13"/>
      <c r="Q1157" s="13"/>
      <c r="R1157" s="13"/>
      <c r="S1157" s="13"/>
      <c r="T1157" s="13"/>
      <c r="U1157" s="13"/>
      <c r="V1157" s="13"/>
      <c r="W1157" s="13"/>
      <c r="X1157" s="13"/>
      <c r="Y1157" s="13"/>
      <c r="Z1157" s="13"/>
      <c r="AA1157" s="13"/>
    </row>
    <row r="1158" spans="5:27" s="1" customFormat="1" ht="12.75">
      <c r="E1158" s="13"/>
      <c r="F1158" s="13"/>
      <c r="G1158" s="13"/>
      <c r="H1158" s="13"/>
      <c r="I1158" s="13"/>
      <c r="J1158" s="13"/>
      <c r="K1158" s="13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  <c r="AA1158" s="13"/>
    </row>
    <row r="1159" spans="5:27" s="1" customFormat="1" ht="12.75">
      <c r="E1159" s="13"/>
      <c r="F1159" s="13"/>
      <c r="G1159" s="13"/>
      <c r="H1159" s="13"/>
      <c r="I1159" s="13"/>
      <c r="J1159" s="13"/>
      <c r="K1159" s="13"/>
      <c r="L1159" s="13"/>
      <c r="M1159" s="13"/>
      <c r="N1159" s="13"/>
      <c r="O1159" s="13"/>
      <c r="P1159" s="13"/>
      <c r="Q1159" s="13"/>
      <c r="R1159" s="13"/>
      <c r="S1159" s="13"/>
      <c r="T1159" s="13"/>
      <c r="U1159" s="13"/>
      <c r="V1159" s="13"/>
      <c r="W1159" s="13"/>
      <c r="X1159" s="13"/>
      <c r="Y1159" s="13"/>
      <c r="Z1159" s="13"/>
      <c r="AA1159" s="13"/>
    </row>
    <row r="1160" spans="5:27" s="1" customFormat="1" ht="12.75">
      <c r="E1160" s="13"/>
      <c r="F1160" s="13"/>
      <c r="G1160" s="13"/>
      <c r="H1160" s="13"/>
      <c r="I1160" s="13"/>
      <c r="J1160" s="13"/>
      <c r="K1160" s="13"/>
      <c r="L1160" s="13"/>
      <c r="M1160" s="13"/>
      <c r="N1160" s="13"/>
      <c r="O1160" s="13"/>
      <c r="P1160" s="13"/>
      <c r="Q1160" s="13"/>
      <c r="R1160" s="13"/>
      <c r="S1160" s="13"/>
      <c r="T1160" s="13"/>
      <c r="U1160" s="13"/>
      <c r="V1160" s="13"/>
      <c r="W1160" s="13"/>
      <c r="X1160" s="13"/>
      <c r="Y1160" s="13"/>
      <c r="Z1160" s="13"/>
      <c r="AA1160" s="13"/>
    </row>
    <row r="1161" spans="5:27" s="1" customFormat="1" ht="12.75">
      <c r="E1161" s="13"/>
      <c r="F1161" s="13"/>
      <c r="G1161" s="13"/>
      <c r="H1161" s="13"/>
      <c r="I1161" s="13"/>
      <c r="J1161" s="13"/>
      <c r="K1161" s="13"/>
      <c r="L1161" s="13"/>
      <c r="M1161" s="13"/>
      <c r="N1161" s="13"/>
      <c r="O1161" s="13"/>
      <c r="P1161" s="13"/>
      <c r="Q1161" s="13"/>
      <c r="R1161" s="13"/>
      <c r="S1161" s="13"/>
      <c r="T1161" s="13"/>
      <c r="U1161" s="13"/>
      <c r="V1161" s="13"/>
      <c r="W1161" s="13"/>
      <c r="X1161" s="13"/>
      <c r="Y1161" s="13"/>
      <c r="Z1161" s="13"/>
      <c r="AA1161" s="13"/>
    </row>
    <row r="1162" spans="5:27" s="1" customFormat="1" ht="12.75">
      <c r="E1162" s="13"/>
      <c r="F1162" s="13"/>
      <c r="G1162" s="13"/>
      <c r="H1162" s="13"/>
      <c r="I1162" s="13"/>
      <c r="J1162" s="13"/>
      <c r="K1162" s="13"/>
      <c r="L1162" s="13"/>
      <c r="M1162" s="13"/>
      <c r="N1162" s="13"/>
      <c r="O1162" s="13"/>
      <c r="P1162" s="13"/>
      <c r="Q1162" s="13"/>
      <c r="R1162" s="13"/>
      <c r="S1162" s="13"/>
      <c r="T1162" s="13"/>
      <c r="U1162" s="13"/>
      <c r="V1162" s="13"/>
      <c r="W1162" s="13"/>
      <c r="X1162" s="13"/>
      <c r="Y1162" s="13"/>
      <c r="Z1162" s="13"/>
      <c r="AA1162" s="13"/>
    </row>
    <row r="1163" spans="5:27" s="1" customFormat="1" ht="12.75">
      <c r="E1163" s="13"/>
      <c r="F1163" s="13"/>
      <c r="G1163" s="13"/>
      <c r="H1163" s="13"/>
      <c r="I1163" s="13"/>
      <c r="J1163" s="13"/>
      <c r="K1163" s="13"/>
      <c r="L1163" s="13"/>
      <c r="M1163" s="13"/>
      <c r="N1163" s="13"/>
      <c r="O1163" s="13"/>
      <c r="P1163" s="13"/>
      <c r="Q1163" s="13"/>
      <c r="R1163" s="13"/>
      <c r="S1163" s="13"/>
      <c r="T1163" s="13"/>
      <c r="U1163" s="13"/>
      <c r="V1163" s="13"/>
      <c r="W1163" s="13"/>
      <c r="X1163" s="13"/>
      <c r="Y1163" s="13"/>
      <c r="Z1163" s="13"/>
      <c r="AA1163" s="13"/>
    </row>
    <row r="1164" spans="5:27" s="1" customFormat="1" ht="12.75">
      <c r="E1164" s="13"/>
      <c r="F1164" s="13"/>
      <c r="G1164" s="13"/>
      <c r="H1164" s="13"/>
      <c r="I1164" s="13"/>
      <c r="J1164" s="13"/>
      <c r="K1164" s="13"/>
      <c r="L1164" s="13"/>
      <c r="M1164" s="13"/>
      <c r="N1164" s="13"/>
      <c r="O1164" s="13"/>
      <c r="P1164" s="13"/>
      <c r="Q1164" s="13"/>
      <c r="R1164" s="13"/>
      <c r="S1164" s="13"/>
      <c r="T1164" s="13"/>
      <c r="U1164" s="13"/>
      <c r="V1164" s="13"/>
      <c r="W1164" s="13"/>
      <c r="X1164" s="13"/>
      <c r="Y1164" s="13"/>
      <c r="Z1164" s="13"/>
      <c r="AA1164" s="13"/>
    </row>
    <row r="1165" spans="5:27" s="1" customFormat="1" ht="12.75">
      <c r="E1165" s="13"/>
      <c r="F1165" s="13"/>
      <c r="G1165" s="13"/>
      <c r="H1165" s="13"/>
      <c r="I1165" s="13"/>
      <c r="J1165" s="13"/>
      <c r="K1165" s="13"/>
      <c r="L1165" s="13"/>
      <c r="M1165" s="13"/>
      <c r="N1165" s="13"/>
      <c r="O1165" s="13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  <c r="AA1165" s="13"/>
    </row>
    <row r="1166" spans="5:27" s="1" customFormat="1" ht="12.75">
      <c r="E1166" s="13"/>
      <c r="F1166" s="13"/>
      <c r="G1166" s="13"/>
      <c r="H1166" s="13"/>
      <c r="I1166" s="13"/>
      <c r="J1166" s="13"/>
      <c r="K1166" s="13"/>
      <c r="L1166" s="13"/>
      <c r="M1166" s="13"/>
      <c r="N1166" s="13"/>
      <c r="O1166" s="13"/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13"/>
      <c r="AA1166" s="13"/>
    </row>
    <row r="1167" spans="5:27" s="1" customFormat="1" ht="12.75">
      <c r="E1167" s="13"/>
      <c r="F1167" s="13"/>
      <c r="G1167" s="13"/>
      <c r="H1167" s="13"/>
      <c r="I1167" s="13"/>
      <c r="J1167" s="13"/>
      <c r="K1167" s="13"/>
      <c r="L1167" s="13"/>
      <c r="M1167" s="13"/>
      <c r="N1167" s="13"/>
      <c r="O1167" s="13"/>
      <c r="P1167" s="13"/>
      <c r="Q1167" s="13"/>
      <c r="R1167" s="13"/>
      <c r="S1167" s="13"/>
      <c r="T1167" s="13"/>
      <c r="U1167" s="13"/>
      <c r="V1167" s="13"/>
      <c r="W1167" s="13"/>
      <c r="X1167" s="13"/>
      <c r="Y1167" s="13"/>
      <c r="Z1167" s="13"/>
      <c r="AA1167" s="13"/>
    </row>
    <row r="1168" spans="5:27" s="1" customFormat="1" ht="12.75">
      <c r="E1168" s="13"/>
      <c r="F1168" s="13"/>
      <c r="G1168" s="13"/>
      <c r="H1168" s="13"/>
      <c r="I1168" s="13"/>
      <c r="J1168" s="13"/>
      <c r="K1168" s="13"/>
      <c r="L1168" s="13"/>
      <c r="M1168" s="13"/>
      <c r="N1168" s="13"/>
      <c r="O1168" s="13"/>
      <c r="P1168" s="13"/>
      <c r="Q1168" s="13"/>
      <c r="R1168" s="13"/>
      <c r="S1168" s="13"/>
      <c r="T1168" s="13"/>
      <c r="U1168" s="13"/>
      <c r="V1168" s="13"/>
      <c r="W1168" s="13"/>
      <c r="X1168" s="13"/>
      <c r="Y1168" s="13"/>
      <c r="Z1168" s="13"/>
      <c r="AA1168" s="13"/>
    </row>
    <row r="1169" spans="5:27" s="1" customFormat="1" ht="12.75">
      <c r="E1169" s="13"/>
      <c r="F1169" s="13"/>
      <c r="G1169" s="13"/>
      <c r="H1169" s="13"/>
      <c r="I1169" s="13"/>
      <c r="J1169" s="13"/>
      <c r="K1169" s="13"/>
      <c r="L1169" s="13"/>
      <c r="M1169" s="13"/>
      <c r="N1169" s="13"/>
      <c r="O1169" s="13"/>
      <c r="P1169" s="13"/>
      <c r="Q1169" s="13"/>
      <c r="R1169" s="13"/>
      <c r="S1169" s="13"/>
      <c r="T1169" s="13"/>
      <c r="U1169" s="13"/>
      <c r="V1169" s="13"/>
      <c r="W1169" s="13"/>
      <c r="X1169" s="13"/>
      <c r="Y1169" s="13"/>
      <c r="Z1169" s="13"/>
      <c r="AA1169" s="13"/>
    </row>
    <row r="1170" spans="5:27" s="1" customFormat="1" ht="12.75">
      <c r="E1170" s="13"/>
      <c r="F1170" s="13"/>
      <c r="G1170" s="13"/>
      <c r="H1170" s="13"/>
      <c r="I1170" s="13"/>
      <c r="J1170" s="13"/>
      <c r="K1170" s="13"/>
      <c r="L1170" s="13"/>
      <c r="M1170" s="13"/>
      <c r="N1170" s="13"/>
      <c r="O1170" s="13"/>
      <c r="P1170" s="13"/>
      <c r="Q1170" s="13"/>
      <c r="R1170" s="13"/>
      <c r="S1170" s="13"/>
      <c r="T1170" s="13"/>
      <c r="U1170" s="13"/>
      <c r="V1170" s="13"/>
      <c r="W1170" s="13"/>
      <c r="X1170" s="13"/>
      <c r="Y1170" s="13"/>
      <c r="Z1170" s="13"/>
      <c r="AA1170" s="13"/>
    </row>
    <row r="1171" spans="5:27" s="1" customFormat="1" ht="12.75">
      <c r="E1171" s="13"/>
      <c r="F1171" s="13"/>
      <c r="G1171" s="13"/>
      <c r="H1171" s="13"/>
      <c r="I1171" s="13"/>
      <c r="J1171" s="13"/>
      <c r="K1171" s="13"/>
      <c r="L1171" s="13"/>
      <c r="M1171" s="13"/>
      <c r="N1171" s="13"/>
      <c r="O1171" s="13"/>
      <c r="P1171" s="13"/>
      <c r="Q1171" s="13"/>
      <c r="R1171" s="13"/>
      <c r="S1171" s="13"/>
      <c r="T1171" s="13"/>
      <c r="U1171" s="13"/>
      <c r="V1171" s="13"/>
      <c r="W1171" s="13"/>
      <c r="X1171" s="13"/>
      <c r="Y1171" s="13"/>
      <c r="Z1171" s="13"/>
      <c r="AA1171" s="13"/>
    </row>
    <row r="1172" spans="5:27" s="1" customFormat="1" ht="12.75">
      <c r="E1172" s="13"/>
      <c r="F1172" s="13"/>
      <c r="G1172" s="13"/>
      <c r="H1172" s="13"/>
      <c r="I1172" s="13"/>
      <c r="J1172" s="13"/>
      <c r="K1172" s="13"/>
      <c r="L1172" s="13"/>
      <c r="M1172" s="13"/>
      <c r="N1172" s="13"/>
      <c r="O1172" s="13"/>
      <c r="P1172" s="13"/>
      <c r="Q1172" s="13"/>
      <c r="R1172" s="13"/>
      <c r="S1172" s="13"/>
      <c r="T1172" s="13"/>
      <c r="U1172" s="13"/>
      <c r="V1172" s="13"/>
      <c r="W1172" s="13"/>
      <c r="X1172" s="13"/>
      <c r="Y1172" s="13"/>
      <c r="Z1172" s="13"/>
      <c r="AA1172" s="13"/>
    </row>
    <row r="1173" spans="5:27" s="1" customFormat="1" ht="12.75">
      <c r="E1173" s="13"/>
      <c r="F1173" s="13"/>
      <c r="G1173" s="13"/>
      <c r="H1173" s="13"/>
      <c r="I1173" s="13"/>
      <c r="J1173" s="13"/>
      <c r="K1173" s="13"/>
      <c r="L1173" s="13"/>
      <c r="M1173" s="13"/>
      <c r="N1173" s="13"/>
      <c r="O1173" s="13"/>
      <c r="P1173" s="13"/>
      <c r="Q1173" s="13"/>
      <c r="R1173" s="13"/>
      <c r="S1173" s="13"/>
      <c r="T1173" s="13"/>
      <c r="U1173" s="13"/>
      <c r="V1173" s="13"/>
      <c r="W1173" s="13"/>
      <c r="X1173" s="13"/>
      <c r="Y1173" s="13"/>
      <c r="Z1173" s="13"/>
      <c r="AA1173" s="13"/>
    </row>
    <row r="1174" spans="5:27" s="1" customFormat="1" ht="12.75">
      <c r="E1174" s="13"/>
      <c r="F1174" s="13"/>
      <c r="G1174" s="13"/>
      <c r="H1174" s="13"/>
      <c r="I1174" s="13"/>
      <c r="J1174" s="13"/>
      <c r="K1174" s="13"/>
      <c r="L1174" s="13"/>
      <c r="M1174" s="13"/>
      <c r="N1174" s="13"/>
      <c r="O1174" s="13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  <c r="AA1174" s="13"/>
    </row>
    <row r="1175" spans="5:27" s="1" customFormat="1" ht="12.75">
      <c r="E1175" s="13"/>
      <c r="F1175" s="13"/>
      <c r="G1175" s="13"/>
      <c r="H1175" s="13"/>
      <c r="I1175" s="13"/>
      <c r="J1175" s="13"/>
      <c r="K1175" s="13"/>
      <c r="L1175" s="13"/>
      <c r="M1175" s="13"/>
      <c r="N1175" s="13"/>
      <c r="O1175" s="13"/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  <c r="AA1175" s="13"/>
    </row>
    <row r="1176" spans="5:27" s="1" customFormat="1" ht="12.75">
      <c r="E1176" s="13"/>
      <c r="F1176" s="13"/>
      <c r="G1176" s="13"/>
      <c r="H1176" s="13"/>
      <c r="I1176" s="13"/>
      <c r="J1176" s="13"/>
      <c r="K1176" s="13"/>
      <c r="L1176" s="13"/>
      <c r="M1176" s="13"/>
      <c r="N1176" s="13"/>
      <c r="O1176" s="13"/>
      <c r="P1176" s="13"/>
      <c r="Q1176" s="13"/>
      <c r="R1176" s="13"/>
      <c r="S1176" s="13"/>
      <c r="T1176" s="13"/>
      <c r="U1176" s="13"/>
      <c r="V1176" s="13"/>
      <c r="W1176" s="13"/>
      <c r="X1176" s="13"/>
      <c r="Y1176" s="13"/>
      <c r="Z1176" s="13"/>
      <c r="AA1176" s="13"/>
    </row>
    <row r="1177" spans="5:27" s="1" customFormat="1" ht="12.75">
      <c r="E1177" s="13"/>
      <c r="F1177" s="13"/>
      <c r="G1177" s="13"/>
      <c r="H1177" s="13"/>
      <c r="I1177" s="13"/>
      <c r="J1177" s="13"/>
      <c r="K1177" s="13"/>
      <c r="L1177" s="13"/>
      <c r="M1177" s="13"/>
      <c r="N1177" s="13"/>
      <c r="O1177" s="13"/>
      <c r="P1177" s="13"/>
      <c r="Q1177" s="13"/>
      <c r="R1177" s="13"/>
      <c r="S1177" s="13"/>
      <c r="T1177" s="13"/>
      <c r="U1177" s="13"/>
      <c r="V1177" s="13"/>
      <c r="W1177" s="13"/>
      <c r="X1177" s="13"/>
      <c r="Y1177" s="13"/>
      <c r="Z1177" s="13"/>
      <c r="AA1177" s="13"/>
    </row>
    <row r="1178" spans="5:27" s="1" customFormat="1" ht="12.75">
      <c r="E1178" s="13"/>
      <c r="F1178" s="13"/>
      <c r="G1178" s="13"/>
      <c r="H1178" s="13"/>
      <c r="I1178" s="13"/>
      <c r="J1178" s="13"/>
      <c r="K1178" s="13"/>
      <c r="L1178" s="13"/>
      <c r="M1178" s="13"/>
      <c r="N1178" s="13"/>
      <c r="O1178" s="13"/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  <c r="Z1178" s="13"/>
      <c r="AA1178" s="13"/>
    </row>
    <row r="1179" spans="5:27" s="1" customFormat="1" ht="12.75">
      <c r="E1179" s="13"/>
      <c r="F1179" s="13"/>
      <c r="G1179" s="13"/>
      <c r="H1179" s="13"/>
      <c r="I1179" s="13"/>
      <c r="J1179" s="13"/>
      <c r="K1179" s="13"/>
      <c r="L1179" s="13"/>
      <c r="M1179" s="13"/>
      <c r="N1179" s="13"/>
      <c r="O1179" s="13"/>
      <c r="P1179" s="13"/>
      <c r="Q1179" s="13"/>
      <c r="R1179" s="13"/>
      <c r="S1179" s="13"/>
      <c r="T1179" s="13"/>
      <c r="U1179" s="13"/>
      <c r="V1179" s="13"/>
      <c r="W1179" s="13"/>
      <c r="X1179" s="13"/>
      <c r="Y1179" s="13"/>
      <c r="Z1179" s="13"/>
      <c r="AA1179" s="13"/>
    </row>
    <row r="1180" spans="5:27" s="1" customFormat="1" ht="12.75">
      <c r="E1180" s="13"/>
      <c r="F1180" s="13"/>
      <c r="G1180" s="13"/>
      <c r="H1180" s="13"/>
      <c r="I1180" s="13"/>
      <c r="J1180" s="13"/>
      <c r="K1180" s="13"/>
      <c r="L1180" s="13"/>
      <c r="M1180" s="13"/>
      <c r="N1180" s="13"/>
      <c r="O1180" s="13"/>
      <c r="P1180" s="13"/>
      <c r="Q1180" s="13"/>
      <c r="R1180" s="13"/>
      <c r="S1180" s="13"/>
      <c r="T1180" s="13"/>
      <c r="U1180" s="13"/>
      <c r="V1180" s="13"/>
      <c r="W1180" s="13"/>
      <c r="X1180" s="13"/>
      <c r="Y1180" s="13"/>
      <c r="Z1180" s="13"/>
      <c r="AA1180" s="13"/>
    </row>
    <row r="1181" spans="5:27" s="1" customFormat="1" ht="12.75">
      <c r="E1181" s="13"/>
      <c r="F1181" s="13"/>
      <c r="G1181" s="13"/>
      <c r="H1181" s="13"/>
      <c r="I1181" s="13"/>
      <c r="J1181" s="13"/>
      <c r="K1181" s="13"/>
      <c r="L1181" s="13"/>
      <c r="M1181" s="13"/>
      <c r="N1181" s="13"/>
      <c r="O1181" s="13"/>
      <c r="P1181" s="13"/>
      <c r="Q1181" s="13"/>
      <c r="R1181" s="13"/>
      <c r="S1181" s="13"/>
      <c r="T1181" s="13"/>
      <c r="U1181" s="13"/>
      <c r="V1181" s="13"/>
      <c r="W1181" s="13"/>
      <c r="X1181" s="13"/>
      <c r="Y1181" s="13"/>
      <c r="Z1181" s="13"/>
      <c r="AA1181" s="13"/>
    </row>
    <row r="1182" spans="5:27" s="1" customFormat="1" ht="12.75">
      <c r="E1182" s="13"/>
      <c r="F1182" s="13"/>
      <c r="G1182" s="13"/>
      <c r="H1182" s="13"/>
      <c r="I1182" s="13"/>
      <c r="J1182" s="13"/>
      <c r="K1182" s="13"/>
      <c r="L1182" s="13"/>
      <c r="M1182" s="13"/>
      <c r="N1182" s="13"/>
      <c r="O1182" s="13"/>
      <c r="P1182" s="13"/>
      <c r="Q1182" s="13"/>
      <c r="R1182" s="13"/>
      <c r="S1182" s="13"/>
      <c r="T1182" s="13"/>
      <c r="U1182" s="13"/>
      <c r="V1182" s="13"/>
      <c r="W1182" s="13"/>
      <c r="X1182" s="13"/>
      <c r="Y1182" s="13"/>
      <c r="Z1182" s="13"/>
      <c r="AA1182" s="13"/>
    </row>
    <row r="1183" spans="5:27" s="1" customFormat="1" ht="12.75">
      <c r="E1183" s="13"/>
      <c r="F1183" s="13"/>
      <c r="G1183" s="13"/>
      <c r="H1183" s="13"/>
      <c r="I1183" s="13"/>
      <c r="J1183" s="13"/>
      <c r="K1183" s="13"/>
      <c r="L1183" s="13"/>
      <c r="M1183" s="13"/>
      <c r="N1183" s="13"/>
      <c r="O1183" s="13"/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13"/>
      <c r="AA1183" s="13"/>
    </row>
    <row r="1184" spans="5:27" s="1" customFormat="1" ht="12.75">
      <c r="E1184" s="13"/>
      <c r="F1184" s="13"/>
      <c r="G1184" s="13"/>
      <c r="H1184" s="13"/>
      <c r="I1184" s="13"/>
      <c r="J1184" s="13"/>
      <c r="K1184" s="13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13"/>
      <c r="AA1184" s="13"/>
    </row>
    <row r="1185" spans="5:27" s="1" customFormat="1" ht="12.75">
      <c r="E1185" s="13"/>
      <c r="F1185" s="13"/>
      <c r="G1185" s="13"/>
      <c r="H1185" s="13"/>
      <c r="I1185" s="13"/>
      <c r="J1185" s="13"/>
      <c r="K1185" s="13"/>
      <c r="L1185" s="13"/>
      <c r="M1185" s="13"/>
      <c r="N1185" s="13"/>
      <c r="O1185" s="13"/>
      <c r="P1185" s="13"/>
      <c r="Q1185" s="13"/>
      <c r="R1185" s="13"/>
      <c r="S1185" s="13"/>
      <c r="T1185" s="13"/>
      <c r="U1185" s="13"/>
      <c r="V1185" s="13"/>
      <c r="W1185" s="13"/>
      <c r="X1185" s="13"/>
      <c r="Y1185" s="13"/>
      <c r="Z1185" s="13"/>
      <c r="AA1185" s="13"/>
    </row>
    <row r="1186" spans="5:27" s="1" customFormat="1" ht="12.75">
      <c r="E1186" s="13"/>
      <c r="F1186" s="13"/>
      <c r="G1186" s="13"/>
      <c r="H1186" s="13"/>
      <c r="I1186" s="13"/>
      <c r="J1186" s="13"/>
      <c r="K1186" s="13"/>
      <c r="L1186" s="13"/>
      <c r="M1186" s="13"/>
      <c r="N1186" s="13"/>
      <c r="O1186" s="13"/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  <c r="Z1186" s="13"/>
      <c r="AA1186" s="13"/>
    </row>
    <row r="1187" spans="5:27" s="1" customFormat="1" ht="12.75">
      <c r="E1187" s="13"/>
      <c r="F1187" s="13"/>
      <c r="G1187" s="13"/>
      <c r="H1187" s="13"/>
      <c r="I1187" s="13"/>
      <c r="J1187" s="13"/>
      <c r="K1187" s="13"/>
      <c r="L1187" s="13"/>
      <c r="M1187" s="13"/>
      <c r="N1187" s="13"/>
      <c r="O1187" s="13"/>
      <c r="P1187" s="13"/>
      <c r="Q1187" s="13"/>
      <c r="R1187" s="13"/>
      <c r="S1187" s="13"/>
      <c r="T1187" s="13"/>
      <c r="U1187" s="13"/>
      <c r="V1187" s="13"/>
      <c r="W1187" s="13"/>
      <c r="X1187" s="13"/>
      <c r="Y1187" s="13"/>
      <c r="Z1187" s="13"/>
      <c r="AA1187" s="13"/>
    </row>
    <row r="1188" spans="5:27" s="1" customFormat="1" ht="12.75">
      <c r="E1188" s="13"/>
      <c r="F1188" s="13"/>
      <c r="G1188" s="13"/>
      <c r="H1188" s="13"/>
      <c r="I1188" s="13"/>
      <c r="J1188" s="13"/>
      <c r="K1188" s="13"/>
      <c r="L1188" s="13"/>
      <c r="M1188" s="13"/>
      <c r="N1188" s="13"/>
      <c r="O1188" s="13"/>
      <c r="P1188" s="13"/>
      <c r="Q1188" s="13"/>
      <c r="R1188" s="13"/>
      <c r="S1188" s="13"/>
      <c r="T1188" s="13"/>
      <c r="U1188" s="13"/>
      <c r="V1188" s="13"/>
      <c r="W1188" s="13"/>
      <c r="X1188" s="13"/>
      <c r="Y1188" s="13"/>
      <c r="Z1188" s="13"/>
      <c r="AA1188" s="13"/>
    </row>
    <row r="1189" spans="5:27" s="1" customFormat="1" ht="12.75">
      <c r="E1189" s="13"/>
      <c r="F1189" s="13"/>
      <c r="G1189" s="13"/>
      <c r="H1189" s="13"/>
      <c r="I1189" s="13"/>
      <c r="J1189" s="13"/>
      <c r="K1189" s="13"/>
      <c r="L1189" s="13"/>
      <c r="M1189" s="13"/>
      <c r="N1189" s="13"/>
      <c r="O1189" s="13"/>
      <c r="P1189" s="13"/>
      <c r="Q1189" s="13"/>
      <c r="R1189" s="13"/>
      <c r="S1189" s="13"/>
      <c r="T1189" s="13"/>
      <c r="U1189" s="13"/>
      <c r="V1189" s="13"/>
      <c r="W1189" s="13"/>
      <c r="X1189" s="13"/>
      <c r="Y1189" s="13"/>
      <c r="Z1189" s="13"/>
      <c r="AA1189" s="13"/>
    </row>
    <row r="1190" spans="5:27" s="1" customFormat="1" ht="12.75">
      <c r="E1190" s="13"/>
      <c r="F1190" s="13"/>
      <c r="G1190" s="13"/>
      <c r="H1190" s="13"/>
      <c r="I1190" s="13"/>
      <c r="J1190" s="13"/>
      <c r="K1190" s="13"/>
      <c r="L1190" s="13"/>
      <c r="M1190" s="13"/>
      <c r="N1190" s="13"/>
      <c r="O1190" s="13"/>
      <c r="P1190" s="13"/>
      <c r="Q1190" s="13"/>
      <c r="R1190" s="13"/>
      <c r="S1190" s="13"/>
      <c r="T1190" s="13"/>
      <c r="U1190" s="13"/>
      <c r="V1190" s="13"/>
      <c r="W1190" s="13"/>
      <c r="X1190" s="13"/>
      <c r="Y1190" s="13"/>
      <c r="Z1190" s="13"/>
      <c r="AA1190" s="13"/>
    </row>
    <row r="1191" spans="5:27" s="1" customFormat="1" ht="12.75">
      <c r="E1191" s="13"/>
      <c r="F1191" s="13"/>
      <c r="G1191" s="13"/>
      <c r="H1191" s="13"/>
      <c r="I1191" s="13"/>
      <c r="J1191" s="13"/>
      <c r="K1191" s="13"/>
      <c r="L1191" s="13"/>
      <c r="M1191" s="13"/>
      <c r="N1191" s="13"/>
      <c r="O1191" s="13"/>
      <c r="P1191" s="13"/>
      <c r="Q1191" s="13"/>
      <c r="R1191" s="13"/>
      <c r="S1191" s="13"/>
      <c r="T1191" s="13"/>
      <c r="U1191" s="13"/>
      <c r="V1191" s="13"/>
      <c r="W1191" s="13"/>
      <c r="X1191" s="13"/>
      <c r="Y1191" s="13"/>
      <c r="Z1191" s="13"/>
      <c r="AA1191" s="13"/>
    </row>
    <row r="1192" spans="5:27" s="1" customFormat="1" ht="12.75">
      <c r="E1192" s="13"/>
      <c r="F1192" s="13"/>
      <c r="G1192" s="13"/>
      <c r="H1192" s="13"/>
      <c r="I1192" s="13"/>
      <c r="J1192" s="13"/>
      <c r="K1192" s="13"/>
      <c r="L1192" s="13"/>
      <c r="M1192" s="13"/>
      <c r="N1192" s="13"/>
      <c r="O1192" s="13"/>
      <c r="P1192" s="13"/>
      <c r="Q1192" s="13"/>
      <c r="R1192" s="13"/>
      <c r="S1192" s="13"/>
      <c r="T1192" s="13"/>
      <c r="U1192" s="13"/>
      <c r="V1192" s="13"/>
      <c r="W1192" s="13"/>
      <c r="X1192" s="13"/>
      <c r="Y1192" s="13"/>
      <c r="Z1192" s="13"/>
      <c r="AA1192" s="13"/>
    </row>
    <row r="1193" spans="5:27" s="1" customFormat="1" ht="12.75">
      <c r="E1193" s="13"/>
      <c r="F1193" s="13"/>
      <c r="G1193" s="13"/>
      <c r="H1193" s="13"/>
      <c r="I1193" s="13"/>
      <c r="J1193" s="13"/>
      <c r="K1193" s="13"/>
      <c r="L1193" s="13"/>
      <c r="M1193" s="13"/>
      <c r="N1193" s="13"/>
      <c r="O1193" s="13"/>
      <c r="P1193" s="13"/>
      <c r="Q1193" s="13"/>
      <c r="R1193" s="13"/>
      <c r="S1193" s="13"/>
      <c r="T1193" s="13"/>
      <c r="U1193" s="13"/>
      <c r="V1193" s="13"/>
      <c r="W1193" s="13"/>
      <c r="X1193" s="13"/>
      <c r="Y1193" s="13"/>
      <c r="Z1193" s="13"/>
      <c r="AA1193" s="13"/>
    </row>
    <row r="1194" spans="5:27" s="1" customFormat="1" ht="12.75">
      <c r="E1194" s="13"/>
      <c r="F1194" s="13"/>
      <c r="G1194" s="13"/>
      <c r="H1194" s="13"/>
      <c r="I1194" s="13"/>
      <c r="J1194" s="13"/>
      <c r="K1194" s="13"/>
      <c r="L1194" s="13"/>
      <c r="M1194" s="13"/>
      <c r="N1194" s="13"/>
      <c r="O1194" s="13"/>
      <c r="P1194" s="13"/>
      <c r="Q1194" s="13"/>
      <c r="R1194" s="13"/>
      <c r="S1194" s="13"/>
      <c r="T1194" s="13"/>
      <c r="U1194" s="13"/>
      <c r="V1194" s="13"/>
      <c r="W1194" s="13"/>
      <c r="X1194" s="13"/>
      <c r="Y1194" s="13"/>
      <c r="Z1194" s="13"/>
      <c r="AA1194" s="13"/>
    </row>
    <row r="1195" spans="5:27" s="1" customFormat="1" ht="12.75">
      <c r="E1195" s="13"/>
      <c r="F1195" s="13"/>
      <c r="G1195" s="13"/>
      <c r="H1195" s="13"/>
      <c r="I1195" s="13"/>
      <c r="J1195" s="13"/>
      <c r="K1195" s="13"/>
      <c r="L1195" s="13"/>
      <c r="M1195" s="13"/>
      <c r="N1195" s="13"/>
      <c r="O1195" s="13"/>
      <c r="P1195" s="13"/>
      <c r="Q1195" s="13"/>
      <c r="R1195" s="13"/>
      <c r="S1195" s="13"/>
      <c r="T1195" s="13"/>
      <c r="U1195" s="13"/>
      <c r="V1195" s="13"/>
      <c r="W1195" s="13"/>
      <c r="X1195" s="13"/>
      <c r="Y1195" s="13"/>
      <c r="Z1195" s="13"/>
      <c r="AA1195" s="13"/>
    </row>
    <row r="1196" spans="5:27" s="1" customFormat="1" ht="12.75">
      <c r="E1196" s="13"/>
      <c r="F1196" s="13"/>
      <c r="G1196" s="13"/>
      <c r="H1196" s="13"/>
      <c r="I1196" s="13"/>
      <c r="J1196" s="13"/>
      <c r="K1196" s="13"/>
      <c r="L1196" s="13"/>
      <c r="M1196" s="13"/>
      <c r="N1196" s="13"/>
      <c r="O1196" s="13"/>
      <c r="P1196" s="13"/>
      <c r="Q1196" s="13"/>
      <c r="R1196" s="13"/>
      <c r="S1196" s="13"/>
      <c r="T1196" s="13"/>
      <c r="U1196" s="13"/>
      <c r="V1196" s="13"/>
      <c r="W1196" s="13"/>
      <c r="X1196" s="13"/>
      <c r="Y1196" s="13"/>
      <c r="Z1196" s="13"/>
      <c r="AA1196" s="13"/>
    </row>
    <row r="1197" spans="5:27" s="1" customFormat="1" ht="12.75">
      <c r="E1197" s="13"/>
      <c r="F1197" s="13"/>
      <c r="G1197" s="13"/>
      <c r="H1197" s="13"/>
      <c r="I1197" s="13"/>
      <c r="J1197" s="13"/>
      <c r="K1197" s="13"/>
      <c r="L1197" s="13"/>
      <c r="M1197" s="13"/>
      <c r="N1197" s="13"/>
      <c r="O1197" s="13"/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13"/>
      <c r="AA1197" s="13"/>
    </row>
    <row r="1198" spans="5:27" s="1" customFormat="1" ht="12.75">
      <c r="E1198" s="13"/>
      <c r="F1198" s="13"/>
      <c r="G1198" s="13"/>
      <c r="H1198" s="13"/>
      <c r="I1198" s="13"/>
      <c r="J1198" s="13"/>
      <c r="K1198" s="13"/>
      <c r="L1198" s="13"/>
      <c r="M1198" s="13"/>
      <c r="N1198" s="13"/>
      <c r="O1198" s="13"/>
      <c r="P1198" s="13"/>
      <c r="Q1198" s="13"/>
      <c r="R1198" s="13"/>
      <c r="S1198" s="13"/>
      <c r="T1198" s="13"/>
      <c r="U1198" s="13"/>
      <c r="V1198" s="13"/>
      <c r="W1198" s="13"/>
      <c r="X1198" s="13"/>
      <c r="Y1198" s="13"/>
      <c r="Z1198" s="13"/>
      <c r="AA1198" s="13"/>
    </row>
    <row r="1199" spans="5:27" s="1" customFormat="1" ht="12.75">
      <c r="E1199" s="13"/>
      <c r="F1199" s="13"/>
      <c r="G1199" s="13"/>
      <c r="H1199" s="13"/>
      <c r="I1199" s="13"/>
      <c r="J1199" s="13"/>
      <c r="K1199" s="13"/>
      <c r="L1199" s="13"/>
      <c r="M1199" s="13"/>
      <c r="N1199" s="13"/>
      <c r="O1199" s="13"/>
      <c r="P1199" s="13"/>
      <c r="Q1199" s="13"/>
      <c r="R1199" s="13"/>
      <c r="S1199" s="13"/>
      <c r="T1199" s="13"/>
      <c r="U1199" s="13"/>
      <c r="V1199" s="13"/>
      <c r="W1199" s="13"/>
      <c r="X1199" s="13"/>
      <c r="Y1199" s="13"/>
      <c r="Z1199" s="13"/>
      <c r="AA1199" s="13"/>
    </row>
    <row r="1200" spans="5:27" s="1" customFormat="1" ht="12.75">
      <c r="E1200" s="13"/>
      <c r="F1200" s="13"/>
      <c r="G1200" s="13"/>
      <c r="H1200" s="13"/>
      <c r="I1200" s="13"/>
      <c r="J1200" s="13"/>
      <c r="K1200" s="13"/>
      <c r="L1200" s="13"/>
      <c r="M1200" s="13"/>
      <c r="N1200" s="13"/>
      <c r="O1200" s="13"/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  <c r="Z1200" s="13"/>
      <c r="AA1200" s="13"/>
    </row>
    <row r="1201" spans="5:27" s="1" customFormat="1" ht="12.75">
      <c r="E1201" s="13"/>
      <c r="F1201" s="13"/>
      <c r="G1201" s="13"/>
      <c r="H1201" s="13"/>
      <c r="I1201" s="13"/>
      <c r="J1201" s="13"/>
      <c r="K1201" s="13"/>
      <c r="L1201" s="13"/>
      <c r="M1201" s="13"/>
      <c r="N1201" s="13"/>
      <c r="O1201" s="13"/>
      <c r="P1201" s="13"/>
      <c r="Q1201" s="13"/>
      <c r="R1201" s="13"/>
      <c r="S1201" s="13"/>
      <c r="T1201" s="13"/>
      <c r="U1201" s="13"/>
      <c r="V1201" s="13"/>
      <c r="W1201" s="13"/>
      <c r="X1201" s="13"/>
      <c r="Y1201" s="13"/>
      <c r="Z1201" s="13"/>
      <c r="AA1201" s="13"/>
    </row>
    <row r="1202" spans="5:27" s="1" customFormat="1" ht="12.75">
      <c r="E1202" s="13"/>
      <c r="F1202" s="13"/>
      <c r="G1202" s="13"/>
      <c r="H1202" s="13"/>
      <c r="I1202" s="13"/>
      <c r="J1202" s="13"/>
      <c r="K1202" s="13"/>
      <c r="L1202" s="13"/>
      <c r="M1202" s="13"/>
      <c r="N1202" s="13"/>
      <c r="O1202" s="13"/>
      <c r="P1202" s="13"/>
      <c r="Q1202" s="13"/>
      <c r="R1202" s="13"/>
      <c r="S1202" s="13"/>
      <c r="T1202" s="13"/>
      <c r="U1202" s="13"/>
      <c r="V1202" s="13"/>
      <c r="W1202" s="13"/>
      <c r="X1202" s="13"/>
      <c r="Y1202" s="13"/>
      <c r="Z1202" s="13"/>
      <c r="AA1202" s="13"/>
    </row>
    <row r="1203" spans="5:27" s="1" customFormat="1" ht="12.75">
      <c r="E1203" s="13"/>
      <c r="F1203" s="13"/>
      <c r="G1203" s="13"/>
      <c r="H1203" s="13"/>
      <c r="I1203" s="13"/>
      <c r="J1203" s="13"/>
      <c r="K1203" s="13"/>
      <c r="L1203" s="13"/>
      <c r="M1203" s="13"/>
      <c r="N1203" s="13"/>
      <c r="O1203" s="13"/>
      <c r="P1203" s="13"/>
      <c r="Q1203" s="13"/>
      <c r="R1203" s="13"/>
      <c r="S1203" s="13"/>
      <c r="T1203" s="13"/>
      <c r="U1203" s="13"/>
      <c r="V1203" s="13"/>
      <c r="W1203" s="13"/>
      <c r="X1203" s="13"/>
      <c r="Y1203" s="13"/>
      <c r="Z1203" s="13"/>
      <c r="AA1203" s="13"/>
    </row>
    <row r="1204" spans="5:27" s="1" customFormat="1" ht="12.75">
      <c r="E1204" s="13"/>
      <c r="F1204" s="13"/>
      <c r="G1204" s="13"/>
      <c r="H1204" s="13"/>
      <c r="I1204" s="13"/>
      <c r="J1204" s="13"/>
      <c r="K1204" s="13"/>
      <c r="L1204" s="13"/>
      <c r="M1204" s="13"/>
      <c r="N1204" s="13"/>
      <c r="O1204" s="13"/>
      <c r="P1204" s="13"/>
      <c r="Q1204" s="13"/>
      <c r="R1204" s="13"/>
      <c r="S1204" s="13"/>
      <c r="T1204" s="13"/>
      <c r="U1204" s="13"/>
      <c r="V1204" s="13"/>
      <c r="W1204" s="13"/>
      <c r="X1204" s="13"/>
      <c r="Y1204" s="13"/>
      <c r="Z1204" s="13"/>
      <c r="AA1204" s="13"/>
    </row>
    <row r="1205" spans="5:27" s="1" customFormat="1" ht="12.75">
      <c r="E1205" s="13"/>
      <c r="F1205" s="13"/>
      <c r="G1205" s="13"/>
      <c r="H1205" s="13"/>
      <c r="I1205" s="13"/>
      <c r="J1205" s="13"/>
      <c r="K1205" s="13"/>
      <c r="L1205" s="13"/>
      <c r="M1205" s="13"/>
      <c r="N1205" s="13"/>
      <c r="O1205" s="13"/>
      <c r="P1205" s="13"/>
      <c r="Q1205" s="13"/>
      <c r="R1205" s="13"/>
      <c r="S1205" s="13"/>
      <c r="T1205" s="13"/>
      <c r="U1205" s="13"/>
      <c r="V1205" s="13"/>
      <c r="W1205" s="13"/>
      <c r="X1205" s="13"/>
      <c r="Y1205" s="13"/>
      <c r="Z1205" s="13"/>
      <c r="AA1205" s="13"/>
    </row>
    <row r="1206" spans="5:27" s="1" customFormat="1" ht="12.75">
      <c r="E1206" s="13"/>
      <c r="F1206" s="13"/>
      <c r="G1206" s="13"/>
      <c r="H1206" s="13"/>
      <c r="I1206" s="13"/>
      <c r="J1206" s="13"/>
      <c r="K1206" s="13"/>
      <c r="L1206" s="13"/>
      <c r="M1206" s="13"/>
      <c r="N1206" s="13"/>
      <c r="O1206" s="13"/>
      <c r="P1206" s="13"/>
      <c r="Q1206" s="13"/>
      <c r="R1206" s="13"/>
      <c r="S1206" s="13"/>
      <c r="T1206" s="13"/>
      <c r="U1206" s="13"/>
      <c r="V1206" s="13"/>
      <c r="W1206" s="13"/>
      <c r="X1206" s="13"/>
      <c r="Y1206" s="13"/>
      <c r="Z1206" s="13"/>
      <c r="AA1206" s="13"/>
    </row>
    <row r="1207" spans="5:27" s="1" customFormat="1" ht="12.75">
      <c r="E1207" s="13"/>
      <c r="F1207" s="13"/>
      <c r="G1207" s="13"/>
      <c r="H1207" s="13"/>
      <c r="I1207" s="13"/>
      <c r="J1207" s="13"/>
      <c r="K1207" s="13"/>
      <c r="L1207" s="13"/>
      <c r="M1207" s="13"/>
      <c r="N1207" s="13"/>
      <c r="O1207" s="13"/>
      <c r="P1207" s="13"/>
      <c r="Q1207" s="13"/>
      <c r="R1207" s="13"/>
      <c r="S1207" s="13"/>
      <c r="T1207" s="13"/>
      <c r="U1207" s="13"/>
      <c r="V1207" s="13"/>
      <c r="W1207" s="13"/>
      <c r="X1207" s="13"/>
      <c r="Y1207" s="13"/>
      <c r="Z1207" s="13"/>
      <c r="AA1207" s="13"/>
    </row>
    <row r="1208" spans="5:27" s="1" customFormat="1" ht="12.75">
      <c r="E1208" s="13"/>
      <c r="F1208" s="13"/>
      <c r="G1208" s="13"/>
      <c r="H1208" s="13"/>
      <c r="I1208" s="13"/>
      <c r="J1208" s="13"/>
      <c r="K1208" s="13"/>
      <c r="L1208" s="13"/>
      <c r="M1208" s="13"/>
      <c r="N1208" s="13"/>
      <c r="O1208" s="13"/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  <c r="AA1208" s="13"/>
    </row>
    <row r="1209" spans="5:27" s="1" customFormat="1" ht="12.75">
      <c r="E1209" s="13"/>
      <c r="F1209" s="13"/>
      <c r="G1209" s="13"/>
      <c r="H1209" s="13"/>
      <c r="I1209" s="13"/>
      <c r="J1209" s="13"/>
      <c r="K1209" s="13"/>
      <c r="L1209" s="13"/>
      <c r="M1209" s="13"/>
      <c r="N1209" s="13"/>
      <c r="O1209" s="13"/>
      <c r="P1209" s="13"/>
      <c r="Q1209" s="13"/>
      <c r="R1209" s="13"/>
      <c r="S1209" s="13"/>
      <c r="T1209" s="13"/>
      <c r="U1209" s="13"/>
      <c r="V1209" s="13"/>
      <c r="W1209" s="13"/>
      <c r="X1209" s="13"/>
      <c r="Y1209" s="13"/>
      <c r="Z1209" s="13"/>
      <c r="AA1209" s="13"/>
    </row>
    <row r="1210" spans="5:27" s="1" customFormat="1" ht="12.75">
      <c r="E1210" s="13"/>
      <c r="F1210" s="13"/>
      <c r="G1210" s="13"/>
      <c r="H1210" s="13"/>
      <c r="I1210" s="13"/>
      <c r="J1210" s="13"/>
      <c r="K1210" s="13"/>
      <c r="L1210" s="13"/>
      <c r="M1210" s="13"/>
      <c r="N1210" s="13"/>
      <c r="O1210" s="13"/>
      <c r="P1210" s="13"/>
      <c r="Q1210" s="13"/>
      <c r="R1210" s="13"/>
      <c r="S1210" s="13"/>
      <c r="T1210" s="13"/>
      <c r="U1210" s="13"/>
      <c r="V1210" s="13"/>
      <c r="W1210" s="13"/>
      <c r="X1210" s="13"/>
      <c r="Y1210" s="13"/>
      <c r="Z1210" s="13"/>
      <c r="AA1210" s="13"/>
    </row>
    <row r="1211" spans="5:27" s="1" customFormat="1" ht="12.75">
      <c r="E1211" s="13"/>
      <c r="F1211" s="13"/>
      <c r="G1211" s="13"/>
      <c r="H1211" s="13"/>
      <c r="I1211" s="13"/>
      <c r="J1211" s="13"/>
      <c r="K1211" s="13"/>
      <c r="L1211" s="13"/>
      <c r="M1211" s="13"/>
      <c r="N1211" s="13"/>
      <c r="O1211" s="13"/>
      <c r="P1211" s="13"/>
      <c r="Q1211" s="13"/>
      <c r="R1211" s="13"/>
      <c r="S1211" s="13"/>
      <c r="T1211" s="13"/>
      <c r="U1211" s="13"/>
      <c r="V1211" s="13"/>
      <c r="W1211" s="13"/>
      <c r="X1211" s="13"/>
      <c r="Y1211" s="13"/>
      <c r="Z1211" s="13"/>
      <c r="AA1211" s="13"/>
    </row>
    <row r="1212" spans="5:27" s="1" customFormat="1" ht="12.75">
      <c r="E1212" s="13"/>
      <c r="F1212" s="13"/>
      <c r="G1212" s="13"/>
      <c r="H1212" s="13"/>
      <c r="I1212" s="13"/>
      <c r="J1212" s="13"/>
      <c r="K1212" s="13"/>
      <c r="L1212" s="13"/>
      <c r="M1212" s="13"/>
      <c r="N1212" s="13"/>
      <c r="O1212" s="13"/>
      <c r="P1212" s="13"/>
      <c r="Q1212" s="13"/>
      <c r="R1212" s="13"/>
      <c r="S1212" s="13"/>
      <c r="T1212" s="13"/>
      <c r="U1212" s="13"/>
      <c r="V1212" s="13"/>
      <c r="W1212" s="13"/>
      <c r="X1212" s="13"/>
      <c r="Y1212" s="13"/>
      <c r="Z1212" s="13"/>
      <c r="AA1212" s="13"/>
    </row>
    <row r="1213" spans="5:27" s="1" customFormat="1" ht="12.75">
      <c r="E1213" s="13"/>
      <c r="F1213" s="13"/>
      <c r="G1213" s="13"/>
      <c r="H1213" s="13"/>
      <c r="I1213" s="13"/>
      <c r="J1213" s="13"/>
      <c r="K1213" s="13"/>
      <c r="L1213" s="13"/>
      <c r="M1213" s="13"/>
      <c r="N1213" s="13"/>
      <c r="O1213" s="13"/>
      <c r="P1213" s="13"/>
      <c r="Q1213" s="13"/>
      <c r="R1213" s="13"/>
      <c r="S1213" s="13"/>
      <c r="T1213" s="13"/>
      <c r="U1213" s="13"/>
      <c r="V1213" s="13"/>
      <c r="W1213" s="13"/>
      <c r="X1213" s="13"/>
      <c r="Y1213" s="13"/>
      <c r="Z1213" s="13"/>
      <c r="AA1213" s="13"/>
    </row>
    <row r="1214" spans="5:27" s="1" customFormat="1" ht="12.75">
      <c r="E1214" s="13"/>
      <c r="F1214" s="13"/>
      <c r="G1214" s="13"/>
      <c r="H1214" s="13"/>
      <c r="I1214" s="13"/>
      <c r="J1214" s="13"/>
      <c r="K1214" s="13"/>
      <c r="L1214" s="13"/>
      <c r="M1214" s="13"/>
      <c r="N1214" s="13"/>
      <c r="O1214" s="13"/>
      <c r="P1214" s="13"/>
      <c r="Q1214" s="13"/>
      <c r="R1214" s="13"/>
      <c r="S1214" s="13"/>
      <c r="T1214" s="13"/>
      <c r="U1214" s="13"/>
      <c r="V1214" s="13"/>
      <c r="W1214" s="13"/>
      <c r="X1214" s="13"/>
      <c r="Y1214" s="13"/>
      <c r="Z1214" s="13"/>
      <c r="AA1214" s="13"/>
    </row>
    <row r="1215" spans="5:27" s="1" customFormat="1" ht="12.75">
      <c r="E1215" s="13"/>
      <c r="F1215" s="13"/>
      <c r="G1215" s="13"/>
      <c r="H1215" s="13"/>
      <c r="I1215" s="13"/>
      <c r="J1215" s="13"/>
      <c r="K1215" s="13"/>
      <c r="L1215" s="13"/>
      <c r="M1215" s="13"/>
      <c r="N1215" s="13"/>
      <c r="O1215" s="13"/>
      <c r="P1215" s="13"/>
      <c r="Q1215" s="13"/>
      <c r="R1215" s="13"/>
      <c r="S1215" s="13"/>
      <c r="T1215" s="13"/>
      <c r="U1215" s="13"/>
      <c r="V1215" s="13"/>
      <c r="W1215" s="13"/>
      <c r="X1215" s="13"/>
      <c r="Y1215" s="13"/>
      <c r="Z1215" s="13"/>
      <c r="AA1215" s="13"/>
    </row>
    <row r="1216" spans="5:27" s="1" customFormat="1" ht="12.75">
      <c r="E1216" s="13"/>
      <c r="F1216" s="13"/>
      <c r="G1216" s="13"/>
      <c r="H1216" s="13"/>
      <c r="I1216" s="13"/>
      <c r="J1216" s="13"/>
      <c r="K1216" s="13"/>
      <c r="L1216" s="13"/>
      <c r="M1216" s="13"/>
      <c r="N1216" s="13"/>
      <c r="O1216" s="13"/>
      <c r="P1216" s="13"/>
      <c r="Q1216" s="13"/>
      <c r="R1216" s="13"/>
      <c r="S1216" s="13"/>
      <c r="T1216" s="13"/>
      <c r="U1216" s="13"/>
      <c r="V1216" s="13"/>
      <c r="W1216" s="13"/>
      <c r="X1216" s="13"/>
      <c r="Y1216" s="13"/>
      <c r="Z1216" s="13"/>
      <c r="AA1216" s="13"/>
    </row>
    <row r="1217" spans="5:27" s="1" customFormat="1" ht="12.75">
      <c r="E1217" s="13"/>
      <c r="F1217" s="13"/>
      <c r="G1217" s="13"/>
      <c r="H1217" s="13"/>
      <c r="I1217" s="13"/>
      <c r="J1217" s="13"/>
      <c r="K1217" s="13"/>
      <c r="L1217" s="13"/>
      <c r="M1217" s="13"/>
      <c r="N1217" s="13"/>
      <c r="O1217" s="13"/>
      <c r="P1217" s="13"/>
      <c r="Q1217" s="13"/>
      <c r="R1217" s="13"/>
      <c r="S1217" s="13"/>
      <c r="T1217" s="13"/>
      <c r="U1217" s="13"/>
      <c r="V1217" s="13"/>
      <c r="W1217" s="13"/>
      <c r="X1217" s="13"/>
      <c r="Y1217" s="13"/>
      <c r="Z1217" s="13"/>
      <c r="AA1217" s="13"/>
    </row>
    <row r="1218" spans="5:27" s="1" customFormat="1" ht="12.75">
      <c r="E1218" s="13"/>
      <c r="F1218" s="13"/>
      <c r="G1218" s="13"/>
      <c r="H1218" s="13"/>
      <c r="I1218" s="13"/>
      <c r="J1218" s="13"/>
      <c r="K1218" s="13"/>
      <c r="L1218" s="13"/>
      <c r="M1218" s="13"/>
      <c r="N1218" s="13"/>
      <c r="O1218" s="13"/>
      <c r="P1218" s="13"/>
      <c r="Q1218" s="13"/>
      <c r="R1218" s="13"/>
      <c r="S1218" s="13"/>
      <c r="T1218" s="13"/>
      <c r="U1218" s="13"/>
      <c r="V1218" s="13"/>
      <c r="W1218" s="13"/>
      <c r="X1218" s="13"/>
      <c r="Y1218" s="13"/>
      <c r="Z1218" s="13"/>
      <c r="AA1218" s="13"/>
    </row>
    <row r="1219" spans="5:27" s="1" customFormat="1" ht="12.75">
      <c r="E1219" s="13"/>
      <c r="F1219" s="13"/>
      <c r="G1219" s="13"/>
      <c r="H1219" s="13"/>
      <c r="I1219" s="13"/>
      <c r="J1219" s="13"/>
      <c r="K1219" s="13"/>
      <c r="L1219" s="13"/>
      <c r="M1219" s="13"/>
      <c r="N1219" s="13"/>
      <c r="O1219" s="13"/>
      <c r="P1219" s="13"/>
      <c r="Q1219" s="13"/>
      <c r="R1219" s="13"/>
      <c r="S1219" s="13"/>
      <c r="T1219" s="13"/>
      <c r="U1219" s="13"/>
      <c r="V1219" s="13"/>
      <c r="W1219" s="13"/>
      <c r="X1219" s="13"/>
      <c r="Y1219" s="13"/>
      <c r="Z1219" s="13"/>
      <c r="AA1219" s="13"/>
    </row>
    <row r="1220" spans="5:27" s="1" customFormat="1" ht="12.75">
      <c r="E1220" s="13"/>
      <c r="F1220" s="13"/>
      <c r="G1220" s="13"/>
      <c r="H1220" s="13"/>
      <c r="I1220" s="13"/>
      <c r="J1220" s="13"/>
      <c r="K1220" s="13"/>
      <c r="L1220" s="13"/>
      <c r="M1220" s="13"/>
      <c r="N1220" s="13"/>
      <c r="O1220" s="13"/>
      <c r="P1220" s="13"/>
      <c r="Q1220" s="13"/>
      <c r="R1220" s="13"/>
      <c r="S1220" s="13"/>
      <c r="T1220" s="13"/>
      <c r="U1220" s="13"/>
      <c r="V1220" s="13"/>
      <c r="W1220" s="13"/>
      <c r="X1220" s="13"/>
      <c r="Y1220" s="13"/>
      <c r="Z1220" s="13"/>
      <c r="AA1220" s="13"/>
    </row>
    <row r="1221" spans="5:27" s="1" customFormat="1" ht="12.75">
      <c r="E1221" s="13"/>
      <c r="F1221" s="13"/>
      <c r="G1221" s="13"/>
      <c r="H1221" s="13"/>
      <c r="I1221" s="13"/>
      <c r="J1221" s="13"/>
      <c r="K1221" s="13"/>
      <c r="L1221" s="13"/>
      <c r="M1221" s="13"/>
      <c r="N1221" s="13"/>
      <c r="O1221" s="13"/>
      <c r="P1221" s="13"/>
      <c r="Q1221" s="13"/>
      <c r="R1221" s="13"/>
      <c r="S1221" s="13"/>
      <c r="T1221" s="13"/>
      <c r="U1221" s="13"/>
      <c r="V1221" s="13"/>
      <c r="W1221" s="13"/>
      <c r="X1221" s="13"/>
      <c r="Y1221" s="13"/>
      <c r="Z1221" s="13"/>
      <c r="AA1221" s="13"/>
    </row>
    <row r="1222" spans="5:27" s="1" customFormat="1" ht="12.75">
      <c r="E1222" s="13"/>
      <c r="F1222" s="13"/>
      <c r="G1222" s="13"/>
      <c r="H1222" s="13"/>
      <c r="I1222" s="13"/>
      <c r="J1222" s="13"/>
      <c r="K1222" s="13"/>
      <c r="L1222" s="13"/>
      <c r="M1222" s="13"/>
      <c r="N1222" s="13"/>
      <c r="O1222" s="13"/>
      <c r="P1222" s="13"/>
      <c r="Q1222" s="13"/>
      <c r="R1222" s="13"/>
      <c r="S1222" s="13"/>
      <c r="T1222" s="13"/>
      <c r="U1222" s="13"/>
      <c r="V1222" s="13"/>
      <c r="W1222" s="13"/>
      <c r="X1222" s="13"/>
      <c r="Y1222" s="13"/>
      <c r="Z1222" s="13"/>
      <c r="AA1222" s="13"/>
    </row>
    <row r="1223" spans="5:27" s="1" customFormat="1" ht="12.75">
      <c r="E1223" s="13"/>
      <c r="F1223" s="13"/>
      <c r="G1223" s="13"/>
      <c r="H1223" s="13"/>
      <c r="I1223" s="13"/>
      <c r="J1223" s="13"/>
      <c r="K1223" s="13"/>
      <c r="L1223" s="13"/>
      <c r="M1223" s="13"/>
      <c r="N1223" s="13"/>
      <c r="O1223" s="13"/>
      <c r="P1223" s="13"/>
      <c r="Q1223" s="13"/>
      <c r="R1223" s="13"/>
      <c r="S1223" s="13"/>
      <c r="T1223" s="13"/>
      <c r="U1223" s="13"/>
      <c r="V1223" s="13"/>
      <c r="W1223" s="13"/>
      <c r="X1223" s="13"/>
      <c r="Y1223" s="13"/>
      <c r="Z1223" s="13"/>
      <c r="AA1223" s="13"/>
    </row>
    <row r="1224" spans="5:27" s="1" customFormat="1" ht="12.75">
      <c r="E1224" s="13"/>
      <c r="F1224" s="13"/>
      <c r="G1224" s="13"/>
      <c r="H1224" s="13"/>
      <c r="I1224" s="13"/>
      <c r="J1224" s="13"/>
      <c r="K1224" s="13"/>
      <c r="L1224" s="13"/>
      <c r="M1224" s="13"/>
      <c r="N1224" s="13"/>
      <c r="O1224" s="13"/>
      <c r="P1224" s="13"/>
      <c r="Q1224" s="13"/>
      <c r="R1224" s="13"/>
      <c r="S1224" s="13"/>
      <c r="T1224" s="13"/>
      <c r="U1224" s="13"/>
      <c r="V1224" s="13"/>
      <c r="W1224" s="13"/>
      <c r="X1224" s="13"/>
      <c r="Y1224" s="13"/>
      <c r="Z1224" s="13"/>
      <c r="AA1224" s="13"/>
    </row>
    <row r="1225" spans="5:27" s="1" customFormat="1" ht="12.75">
      <c r="E1225" s="13"/>
      <c r="F1225" s="13"/>
      <c r="G1225" s="13"/>
      <c r="H1225" s="13"/>
      <c r="I1225" s="13"/>
      <c r="J1225" s="13"/>
      <c r="K1225" s="13"/>
      <c r="L1225" s="13"/>
      <c r="M1225" s="13"/>
      <c r="N1225" s="13"/>
      <c r="O1225" s="13"/>
      <c r="P1225" s="13"/>
      <c r="Q1225" s="13"/>
      <c r="R1225" s="13"/>
      <c r="S1225" s="13"/>
      <c r="T1225" s="13"/>
      <c r="U1225" s="13"/>
      <c r="V1225" s="13"/>
      <c r="W1225" s="13"/>
      <c r="X1225" s="13"/>
      <c r="Y1225" s="13"/>
      <c r="Z1225" s="13"/>
      <c r="AA1225" s="13"/>
    </row>
    <row r="1226" spans="5:27" s="1" customFormat="1" ht="12.75">
      <c r="E1226" s="13"/>
      <c r="F1226" s="13"/>
      <c r="G1226" s="13"/>
      <c r="H1226" s="13"/>
      <c r="I1226" s="13"/>
      <c r="J1226" s="13"/>
      <c r="K1226" s="13"/>
      <c r="L1226" s="13"/>
      <c r="M1226" s="13"/>
      <c r="N1226" s="13"/>
      <c r="O1226" s="13"/>
      <c r="P1226" s="13"/>
      <c r="Q1226" s="13"/>
      <c r="R1226" s="13"/>
      <c r="S1226" s="13"/>
      <c r="T1226" s="13"/>
      <c r="U1226" s="13"/>
      <c r="V1226" s="13"/>
      <c r="W1226" s="13"/>
      <c r="X1226" s="13"/>
      <c r="Y1226" s="13"/>
      <c r="Z1226" s="13"/>
      <c r="AA1226" s="13"/>
    </row>
    <row r="1227" spans="5:27" s="1" customFormat="1" ht="12.75">
      <c r="E1227" s="13"/>
      <c r="F1227" s="13"/>
      <c r="G1227" s="13"/>
      <c r="H1227" s="13"/>
      <c r="I1227" s="13"/>
      <c r="J1227" s="13"/>
      <c r="K1227" s="13"/>
      <c r="L1227" s="13"/>
      <c r="M1227" s="13"/>
      <c r="N1227" s="13"/>
      <c r="O1227" s="13"/>
      <c r="P1227" s="13"/>
      <c r="Q1227" s="13"/>
      <c r="R1227" s="13"/>
      <c r="S1227" s="13"/>
      <c r="T1227" s="13"/>
      <c r="U1227" s="13"/>
      <c r="V1227" s="13"/>
      <c r="W1227" s="13"/>
      <c r="X1227" s="13"/>
      <c r="Y1227" s="13"/>
      <c r="Z1227" s="13"/>
      <c r="AA1227" s="13"/>
    </row>
    <row r="1228" spans="5:27" s="1" customFormat="1" ht="12.75">
      <c r="E1228" s="13"/>
      <c r="F1228" s="13"/>
      <c r="G1228" s="13"/>
      <c r="H1228" s="13"/>
      <c r="I1228" s="13"/>
      <c r="J1228" s="13"/>
      <c r="K1228" s="13"/>
      <c r="L1228" s="13"/>
      <c r="M1228" s="13"/>
      <c r="N1228" s="13"/>
      <c r="O1228" s="13"/>
      <c r="P1228" s="13"/>
      <c r="Q1228" s="13"/>
      <c r="R1228" s="13"/>
      <c r="S1228" s="13"/>
      <c r="T1228" s="13"/>
      <c r="U1228" s="13"/>
      <c r="V1228" s="13"/>
      <c r="W1228" s="13"/>
      <c r="X1228" s="13"/>
      <c r="Y1228" s="13"/>
      <c r="Z1228" s="13"/>
      <c r="AA1228" s="13"/>
    </row>
    <row r="1229" spans="5:27" s="1" customFormat="1" ht="12.75">
      <c r="E1229" s="13"/>
      <c r="F1229" s="13"/>
      <c r="G1229" s="13"/>
      <c r="H1229" s="13"/>
      <c r="I1229" s="13"/>
      <c r="J1229" s="13"/>
      <c r="K1229" s="13"/>
      <c r="L1229" s="13"/>
      <c r="M1229" s="13"/>
      <c r="N1229" s="13"/>
      <c r="O1229" s="13"/>
      <c r="P1229" s="13"/>
      <c r="Q1229" s="13"/>
      <c r="R1229" s="13"/>
      <c r="S1229" s="13"/>
      <c r="T1229" s="13"/>
      <c r="U1229" s="13"/>
      <c r="V1229" s="13"/>
      <c r="W1229" s="13"/>
      <c r="X1229" s="13"/>
      <c r="Y1229" s="13"/>
      <c r="Z1229" s="13"/>
      <c r="AA1229" s="13"/>
    </row>
    <row r="1230" spans="5:27" s="1" customFormat="1" ht="12.75">
      <c r="E1230" s="13"/>
      <c r="F1230" s="13"/>
      <c r="G1230" s="13"/>
      <c r="H1230" s="13"/>
      <c r="I1230" s="13"/>
      <c r="J1230" s="13"/>
      <c r="K1230" s="13"/>
      <c r="L1230" s="13"/>
      <c r="M1230" s="13"/>
      <c r="N1230" s="13"/>
      <c r="O1230" s="13"/>
      <c r="P1230" s="13"/>
      <c r="Q1230" s="13"/>
      <c r="R1230" s="13"/>
      <c r="S1230" s="13"/>
      <c r="T1230" s="13"/>
      <c r="U1230" s="13"/>
      <c r="V1230" s="13"/>
      <c r="W1230" s="13"/>
      <c r="X1230" s="13"/>
      <c r="Y1230" s="13"/>
      <c r="Z1230" s="13"/>
      <c r="AA1230" s="13"/>
    </row>
    <row r="1231" spans="5:27" s="1" customFormat="1" ht="12.75">
      <c r="E1231" s="13"/>
      <c r="F1231" s="13"/>
      <c r="G1231" s="13"/>
      <c r="H1231" s="13"/>
      <c r="I1231" s="13"/>
      <c r="J1231" s="13"/>
      <c r="K1231" s="13"/>
      <c r="L1231" s="13"/>
      <c r="M1231" s="13"/>
      <c r="N1231" s="13"/>
      <c r="O1231" s="13"/>
      <c r="P1231" s="13"/>
      <c r="Q1231" s="13"/>
      <c r="R1231" s="13"/>
      <c r="S1231" s="13"/>
      <c r="T1231" s="13"/>
      <c r="U1231" s="13"/>
      <c r="V1231" s="13"/>
      <c r="W1231" s="13"/>
      <c r="X1231" s="13"/>
      <c r="Y1231" s="13"/>
      <c r="Z1231" s="13"/>
      <c r="AA1231" s="13"/>
    </row>
    <row r="1232" spans="5:27" s="1" customFormat="1" ht="12.75">
      <c r="E1232" s="13"/>
      <c r="F1232" s="13"/>
      <c r="G1232" s="13"/>
      <c r="H1232" s="13"/>
      <c r="I1232" s="13"/>
      <c r="J1232" s="13"/>
      <c r="K1232" s="13"/>
      <c r="L1232" s="13"/>
      <c r="M1232" s="13"/>
      <c r="N1232" s="13"/>
      <c r="O1232" s="13"/>
      <c r="P1232" s="13"/>
      <c r="Q1232" s="13"/>
      <c r="R1232" s="13"/>
      <c r="S1232" s="13"/>
      <c r="T1232" s="13"/>
      <c r="U1232" s="13"/>
      <c r="V1232" s="13"/>
      <c r="W1232" s="13"/>
      <c r="X1232" s="13"/>
      <c r="Y1232" s="13"/>
      <c r="Z1232" s="13"/>
      <c r="AA1232" s="13"/>
    </row>
    <row r="1233" spans="5:27" s="1" customFormat="1" ht="12.75">
      <c r="E1233" s="13"/>
      <c r="F1233" s="13"/>
      <c r="G1233" s="13"/>
      <c r="H1233" s="13"/>
      <c r="I1233" s="13"/>
      <c r="J1233" s="13"/>
      <c r="K1233" s="13"/>
      <c r="L1233" s="13"/>
      <c r="M1233" s="13"/>
      <c r="N1233" s="13"/>
      <c r="O1233" s="13"/>
      <c r="P1233" s="13"/>
      <c r="Q1233" s="13"/>
      <c r="R1233" s="13"/>
      <c r="S1233" s="13"/>
      <c r="T1233" s="13"/>
      <c r="U1233" s="13"/>
      <c r="V1233" s="13"/>
      <c r="W1233" s="13"/>
      <c r="X1233" s="13"/>
      <c r="Y1233" s="13"/>
      <c r="Z1233" s="13"/>
      <c r="AA1233" s="13"/>
    </row>
    <row r="1234" spans="5:27" s="1" customFormat="1" ht="12.75">
      <c r="E1234" s="13"/>
      <c r="F1234" s="13"/>
      <c r="G1234" s="13"/>
      <c r="H1234" s="13"/>
      <c r="I1234" s="13"/>
      <c r="J1234" s="13"/>
      <c r="K1234" s="13"/>
      <c r="L1234" s="13"/>
      <c r="M1234" s="13"/>
      <c r="N1234" s="13"/>
      <c r="O1234" s="13"/>
      <c r="P1234" s="13"/>
      <c r="Q1234" s="13"/>
      <c r="R1234" s="13"/>
      <c r="S1234" s="13"/>
      <c r="T1234" s="13"/>
      <c r="U1234" s="13"/>
      <c r="V1234" s="13"/>
      <c r="W1234" s="13"/>
      <c r="X1234" s="13"/>
      <c r="Y1234" s="13"/>
      <c r="Z1234" s="13"/>
      <c r="AA1234" s="13"/>
    </row>
    <row r="1235" spans="5:27" s="1" customFormat="1" ht="12.75">
      <c r="E1235" s="13"/>
      <c r="F1235" s="13"/>
      <c r="G1235" s="13"/>
      <c r="H1235" s="13"/>
      <c r="I1235" s="13"/>
      <c r="J1235" s="13"/>
      <c r="K1235" s="13"/>
      <c r="L1235" s="13"/>
      <c r="M1235" s="13"/>
      <c r="N1235" s="13"/>
      <c r="O1235" s="13"/>
      <c r="P1235" s="13"/>
      <c r="Q1235" s="13"/>
      <c r="R1235" s="13"/>
      <c r="S1235" s="13"/>
      <c r="T1235" s="13"/>
      <c r="U1235" s="13"/>
      <c r="V1235" s="13"/>
      <c r="W1235" s="13"/>
      <c r="X1235" s="13"/>
      <c r="Y1235" s="13"/>
      <c r="Z1235" s="13"/>
      <c r="AA1235" s="13"/>
    </row>
    <row r="1236" spans="5:27" s="1" customFormat="1" ht="12.75">
      <c r="E1236" s="13"/>
      <c r="F1236" s="13"/>
      <c r="G1236" s="13"/>
      <c r="H1236" s="13"/>
      <c r="I1236" s="13"/>
      <c r="J1236" s="13"/>
      <c r="K1236" s="13"/>
      <c r="L1236" s="13"/>
      <c r="M1236" s="13"/>
      <c r="N1236" s="13"/>
      <c r="O1236" s="13"/>
      <c r="P1236" s="13"/>
      <c r="Q1236" s="13"/>
      <c r="R1236" s="13"/>
      <c r="S1236" s="13"/>
      <c r="T1236" s="13"/>
      <c r="U1236" s="13"/>
      <c r="V1236" s="13"/>
      <c r="W1236" s="13"/>
      <c r="X1236" s="13"/>
      <c r="Y1236" s="13"/>
      <c r="Z1236" s="13"/>
      <c r="AA1236" s="13"/>
    </row>
    <row r="1237" spans="5:27" s="1" customFormat="1" ht="12.75">
      <c r="E1237" s="13"/>
      <c r="F1237" s="13"/>
      <c r="G1237" s="13"/>
      <c r="H1237" s="13"/>
      <c r="I1237" s="13"/>
      <c r="J1237" s="13"/>
      <c r="K1237" s="13"/>
      <c r="L1237" s="13"/>
      <c r="M1237" s="13"/>
      <c r="N1237" s="13"/>
      <c r="O1237" s="13"/>
      <c r="P1237" s="13"/>
      <c r="Q1237" s="13"/>
      <c r="R1237" s="13"/>
      <c r="S1237" s="13"/>
      <c r="T1237" s="13"/>
      <c r="U1237" s="13"/>
      <c r="V1237" s="13"/>
      <c r="W1237" s="13"/>
      <c r="X1237" s="13"/>
      <c r="Y1237" s="13"/>
      <c r="Z1237" s="13"/>
      <c r="AA1237" s="13"/>
    </row>
    <row r="1238" spans="5:27" s="1" customFormat="1" ht="12.75">
      <c r="E1238" s="13"/>
      <c r="F1238" s="13"/>
      <c r="G1238" s="13"/>
      <c r="H1238" s="13"/>
      <c r="I1238" s="13"/>
      <c r="J1238" s="13"/>
      <c r="K1238" s="13"/>
      <c r="L1238" s="13"/>
      <c r="M1238" s="13"/>
      <c r="N1238" s="13"/>
      <c r="O1238" s="13"/>
      <c r="P1238" s="13"/>
      <c r="Q1238" s="13"/>
      <c r="R1238" s="13"/>
      <c r="S1238" s="13"/>
      <c r="T1238" s="13"/>
      <c r="U1238" s="13"/>
      <c r="V1238" s="13"/>
      <c r="W1238" s="13"/>
      <c r="X1238" s="13"/>
      <c r="Y1238" s="13"/>
      <c r="Z1238" s="13"/>
      <c r="AA1238" s="13"/>
    </row>
    <row r="1239" spans="5:27" s="1" customFormat="1" ht="12.75">
      <c r="E1239" s="13"/>
      <c r="F1239" s="13"/>
      <c r="G1239" s="13"/>
      <c r="H1239" s="13"/>
      <c r="I1239" s="13"/>
      <c r="J1239" s="13"/>
      <c r="K1239" s="13"/>
      <c r="L1239" s="13"/>
      <c r="M1239" s="13"/>
      <c r="N1239" s="13"/>
      <c r="O1239" s="13"/>
      <c r="P1239" s="13"/>
      <c r="Q1239" s="13"/>
      <c r="R1239" s="13"/>
      <c r="S1239" s="13"/>
      <c r="T1239" s="13"/>
      <c r="U1239" s="13"/>
      <c r="V1239" s="13"/>
      <c r="W1239" s="13"/>
      <c r="X1239" s="13"/>
      <c r="Y1239" s="13"/>
      <c r="Z1239" s="13"/>
      <c r="AA1239" s="13"/>
    </row>
    <row r="1240" spans="5:27" s="1" customFormat="1" ht="12.75">
      <c r="E1240" s="13"/>
      <c r="F1240" s="13"/>
      <c r="G1240" s="13"/>
      <c r="H1240" s="13"/>
      <c r="I1240" s="13"/>
      <c r="J1240" s="13"/>
      <c r="K1240" s="13"/>
      <c r="L1240" s="13"/>
      <c r="M1240" s="13"/>
      <c r="N1240" s="13"/>
      <c r="O1240" s="13"/>
      <c r="P1240" s="13"/>
      <c r="Q1240" s="13"/>
      <c r="R1240" s="13"/>
      <c r="S1240" s="13"/>
      <c r="T1240" s="13"/>
      <c r="U1240" s="13"/>
      <c r="V1240" s="13"/>
      <c r="W1240" s="13"/>
      <c r="X1240" s="13"/>
      <c r="Y1240" s="13"/>
      <c r="Z1240" s="13"/>
      <c r="AA1240" s="13"/>
    </row>
    <row r="1241" spans="5:27" s="1" customFormat="1" ht="12.75">
      <c r="E1241" s="13"/>
      <c r="F1241" s="13"/>
      <c r="G1241" s="13"/>
      <c r="H1241" s="13"/>
      <c r="I1241" s="13"/>
      <c r="J1241" s="13"/>
      <c r="K1241" s="13"/>
      <c r="L1241" s="13"/>
      <c r="M1241" s="13"/>
      <c r="N1241" s="13"/>
      <c r="O1241" s="13"/>
      <c r="P1241" s="13"/>
      <c r="Q1241" s="13"/>
      <c r="R1241" s="13"/>
      <c r="S1241" s="13"/>
      <c r="T1241" s="13"/>
      <c r="U1241" s="13"/>
      <c r="V1241" s="13"/>
      <c r="W1241" s="13"/>
      <c r="X1241" s="13"/>
      <c r="Y1241" s="13"/>
      <c r="Z1241" s="13"/>
      <c r="AA1241" s="13"/>
    </row>
    <row r="1242" spans="5:27" s="1" customFormat="1" ht="12.75">
      <c r="E1242" s="13"/>
      <c r="F1242" s="13"/>
      <c r="G1242" s="13"/>
      <c r="H1242" s="13"/>
      <c r="I1242" s="13"/>
      <c r="J1242" s="13"/>
      <c r="K1242" s="13"/>
      <c r="L1242" s="13"/>
      <c r="M1242" s="13"/>
      <c r="N1242" s="13"/>
      <c r="O1242" s="13"/>
      <c r="P1242" s="13"/>
      <c r="Q1242" s="13"/>
      <c r="R1242" s="13"/>
      <c r="S1242" s="13"/>
      <c r="T1242" s="13"/>
      <c r="U1242" s="13"/>
      <c r="V1242" s="13"/>
      <c r="W1242" s="13"/>
      <c r="X1242" s="13"/>
      <c r="Y1242" s="13"/>
      <c r="Z1242" s="13"/>
      <c r="AA1242" s="13"/>
    </row>
    <row r="1243" spans="5:27" s="1" customFormat="1" ht="12.75">
      <c r="E1243" s="13"/>
      <c r="F1243" s="13"/>
      <c r="G1243" s="13"/>
      <c r="H1243" s="13"/>
      <c r="I1243" s="13"/>
      <c r="J1243" s="13"/>
      <c r="K1243" s="13"/>
      <c r="L1243" s="13"/>
      <c r="M1243" s="13"/>
      <c r="N1243" s="13"/>
      <c r="O1243" s="13"/>
      <c r="P1243" s="13"/>
      <c r="Q1243" s="13"/>
      <c r="R1243" s="13"/>
      <c r="S1243" s="13"/>
      <c r="T1243" s="13"/>
      <c r="U1243" s="13"/>
      <c r="V1243" s="13"/>
      <c r="W1243" s="13"/>
      <c r="X1243" s="13"/>
      <c r="Y1243" s="13"/>
      <c r="Z1243" s="13"/>
      <c r="AA1243" s="13"/>
    </row>
    <row r="1244" spans="5:27" s="1" customFormat="1" ht="12.75">
      <c r="E1244" s="13"/>
      <c r="F1244" s="13"/>
      <c r="G1244" s="13"/>
      <c r="H1244" s="13"/>
      <c r="I1244" s="13"/>
      <c r="J1244" s="13"/>
      <c r="K1244" s="13"/>
      <c r="L1244" s="13"/>
      <c r="M1244" s="13"/>
      <c r="N1244" s="13"/>
      <c r="O1244" s="13"/>
      <c r="P1244" s="13"/>
      <c r="Q1244" s="13"/>
      <c r="R1244" s="13"/>
      <c r="S1244" s="13"/>
      <c r="T1244" s="13"/>
      <c r="U1244" s="13"/>
      <c r="V1244" s="13"/>
      <c r="W1244" s="13"/>
      <c r="X1244" s="13"/>
      <c r="Y1244" s="13"/>
      <c r="Z1244" s="13"/>
      <c r="AA1244" s="13"/>
    </row>
    <row r="1245" spans="5:27" s="1" customFormat="1" ht="12.75">
      <c r="E1245" s="13"/>
      <c r="F1245" s="13"/>
      <c r="G1245" s="13"/>
      <c r="H1245" s="13"/>
      <c r="I1245" s="13"/>
      <c r="J1245" s="13"/>
      <c r="K1245" s="13"/>
      <c r="L1245" s="13"/>
      <c r="M1245" s="13"/>
      <c r="N1245" s="13"/>
      <c r="O1245" s="13"/>
      <c r="P1245" s="13"/>
      <c r="Q1245" s="13"/>
      <c r="R1245" s="13"/>
      <c r="S1245" s="13"/>
      <c r="T1245" s="13"/>
      <c r="U1245" s="13"/>
      <c r="V1245" s="13"/>
      <c r="W1245" s="13"/>
      <c r="X1245" s="13"/>
      <c r="Y1245" s="13"/>
      <c r="Z1245" s="13"/>
      <c r="AA1245" s="13"/>
    </row>
    <row r="1246" spans="5:27" s="1" customFormat="1" ht="12.75">
      <c r="E1246" s="13"/>
      <c r="F1246" s="13"/>
      <c r="G1246" s="13"/>
      <c r="H1246" s="13"/>
      <c r="I1246" s="13"/>
      <c r="J1246" s="13"/>
      <c r="K1246" s="13"/>
      <c r="L1246" s="13"/>
      <c r="M1246" s="13"/>
      <c r="N1246" s="13"/>
      <c r="O1246" s="13"/>
      <c r="P1246" s="13"/>
      <c r="Q1246" s="13"/>
      <c r="R1246" s="13"/>
      <c r="S1246" s="13"/>
      <c r="T1246" s="13"/>
      <c r="U1246" s="13"/>
      <c r="V1246" s="13"/>
      <c r="W1246" s="13"/>
      <c r="X1246" s="13"/>
      <c r="Y1246" s="13"/>
      <c r="Z1246" s="13"/>
      <c r="AA1246" s="13"/>
    </row>
    <row r="1247" spans="5:27" s="1" customFormat="1" ht="12.75">
      <c r="E1247" s="13"/>
      <c r="F1247" s="13"/>
      <c r="G1247" s="13"/>
      <c r="H1247" s="13"/>
      <c r="I1247" s="13"/>
      <c r="J1247" s="13"/>
      <c r="K1247" s="13"/>
      <c r="L1247" s="13"/>
      <c r="M1247" s="13"/>
      <c r="N1247" s="13"/>
      <c r="O1247" s="13"/>
      <c r="P1247" s="13"/>
      <c r="Q1247" s="13"/>
      <c r="R1247" s="13"/>
      <c r="S1247" s="13"/>
      <c r="T1247" s="13"/>
      <c r="U1247" s="13"/>
      <c r="V1247" s="13"/>
      <c r="W1247" s="13"/>
      <c r="X1247" s="13"/>
      <c r="Y1247" s="13"/>
      <c r="Z1247" s="13"/>
      <c r="AA1247" s="13"/>
    </row>
    <row r="1248" spans="5:27" s="1" customFormat="1" ht="12.75">
      <c r="E1248" s="13"/>
      <c r="F1248" s="13"/>
      <c r="G1248" s="13"/>
      <c r="H1248" s="13"/>
      <c r="I1248" s="13"/>
      <c r="J1248" s="13"/>
      <c r="K1248" s="13"/>
      <c r="L1248" s="13"/>
      <c r="M1248" s="13"/>
      <c r="N1248" s="13"/>
      <c r="O1248" s="13"/>
      <c r="P1248" s="13"/>
      <c r="Q1248" s="13"/>
      <c r="R1248" s="13"/>
      <c r="S1248" s="13"/>
      <c r="T1248" s="13"/>
      <c r="U1248" s="13"/>
      <c r="V1248" s="13"/>
      <c r="W1248" s="13"/>
      <c r="X1248" s="13"/>
      <c r="Y1248" s="13"/>
      <c r="Z1248" s="13"/>
      <c r="AA1248" s="13"/>
    </row>
    <row r="1249" spans="5:27" s="1" customFormat="1" ht="12.75">
      <c r="E1249" s="13"/>
      <c r="F1249" s="13"/>
      <c r="G1249" s="13"/>
      <c r="H1249" s="13"/>
      <c r="I1249" s="13"/>
      <c r="J1249" s="13"/>
      <c r="K1249" s="13"/>
      <c r="L1249" s="13"/>
      <c r="M1249" s="13"/>
      <c r="N1249" s="13"/>
      <c r="O1249" s="13"/>
      <c r="P1249" s="13"/>
      <c r="Q1249" s="13"/>
      <c r="R1249" s="13"/>
      <c r="S1249" s="13"/>
      <c r="T1249" s="13"/>
      <c r="U1249" s="13"/>
      <c r="V1249" s="13"/>
      <c r="W1249" s="13"/>
      <c r="X1249" s="13"/>
      <c r="Y1249" s="13"/>
      <c r="Z1249" s="13"/>
      <c r="AA1249" s="13"/>
    </row>
    <row r="1250" spans="5:27" s="1" customFormat="1" ht="12.75">
      <c r="E1250" s="13"/>
      <c r="F1250" s="13"/>
      <c r="G1250" s="13"/>
      <c r="H1250" s="13"/>
      <c r="I1250" s="13"/>
      <c r="J1250" s="13"/>
      <c r="K1250" s="13"/>
      <c r="L1250" s="13"/>
      <c r="M1250" s="13"/>
      <c r="N1250" s="13"/>
      <c r="O1250" s="13"/>
      <c r="P1250" s="13"/>
      <c r="Q1250" s="13"/>
      <c r="R1250" s="13"/>
      <c r="S1250" s="13"/>
      <c r="T1250" s="13"/>
      <c r="U1250" s="13"/>
      <c r="V1250" s="13"/>
      <c r="W1250" s="13"/>
      <c r="X1250" s="13"/>
      <c r="Y1250" s="13"/>
      <c r="Z1250" s="13"/>
      <c r="AA1250" s="13"/>
    </row>
    <row r="1251" spans="5:27" s="1" customFormat="1" ht="12.75">
      <c r="E1251" s="13"/>
      <c r="F1251" s="13"/>
      <c r="G1251" s="13"/>
      <c r="H1251" s="13"/>
      <c r="I1251" s="13"/>
      <c r="J1251" s="13"/>
      <c r="K1251" s="13"/>
      <c r="L1251" s="13"/>
      <c r="M1251" s="13"/>
      <c r="N1251" s="13"/>
      <c r="O1251" s="13"/>
      <c r="P1251" s="13"/>
      <c r="Q1251" s="13"/>
      <c r="R1251" s="13"/>
      <c r="S1251" s="13"/>
      <c r="T1251" s="13"/>
      <c r="U1251" s="13"/>
      <c r="V1251" s="13"/>
      <c r="W1251" s="13"/>
      <c r="X1251" s="13"/>
      <c r="Y1251" s="13"/>
      <c r="Z1251" s="13"/>
      <c r="AA1251" s="13"/>
    </row>
    <row r="1252" spans="5:27" s="1" customFormat="1" ht="12.75">
      <c r="E1252" s="13"/>
      <c r="F1252" s="13"/>
      <c r="G1252" s="13"/>
      <c r="H1252" s="13"/>
      <c r="I1252" s="13"/>
      <c r="J1252" s="13"/>
      <c r="K1252" s="13"/>
      <c r="L1252" s="13"/>
      <c r="M1252" s="13"/>
      <c r="N1252" s="13"/>
      <c r="O1252" s="13"/>
      <c r="P1252" s="13"/>
      <c r="Q1252" s="13"/>
      <c r="R1252" s="13"/>
      <c r="S1252" s="13"/>
      <c r="T1252" s="13"/>
      <c r="U1252" s="13"/>
      <c r="V1252" s="13"/>
      <c r="W1252" s="13"/>
      <c r="X1252" s="13"/>
      <c r="Y1252" s="13"/>
      <c r="Z1252" s="13"/>
      <c r="AA1252" s="13"/>
    </row>
    <row r="1253" spans="5:27" s="1" customFormat="1" ht="12.75">
      <c r="E1253" s="13"/>
      <c r="F1253" s="13"/>
      <c r="G1253" s="13"/>
      <c r="H1253" s="13"/>
      <c r="I1253" s="13"/>
      <c r="J1253" s="13"/>
      <c r="K1253" s="13"/>
      <c r="L1253" s="13"/>
      <c r="M1253" s="13"/>
      <c r="N1253" s="13"/>
      <c r="O1253" s="13"/>
      <c r="P1253" s="13"/>
      <c r="Q1253" s="13"/>
      <c r="R1253" s="13"/>
      <c r="S1253" s="13"/>
      <c r="T1253" s="13"/>
      <c r="U1253" s="13"/>
      <c r="V1253" s="13"/>
      <c r="W1253" s="13"/>
      <c r="X1253" s="13"/>
      <c r="Y1253" s="13"/>
      <c r="Z1253" s="13"/>
      <c r="AA1253" s="13"/>
    </row>
    <row r="1254" spans="5:27" s="1" customFormat="1" ht="12.75">
      <c r="E1254" s="13"/>
      <c r="F1254" s="13"/>
      <c r="G1254" s="13"/>
      <c r="H1254" s="13"/>
      <c r="I1254" s="13"/>
      <c r="J1254" s="13"/>
      <c r="K1254" s="13"/>
      <c r="L1254" s="13"/>
      <c r="M1254" s="13"/>
      <c r="N1254" s="13"/>
      <c r="O1254" s="13"/>
      <c r="P1254" s="13"/>
      <c r="Q1254" s="13"/>
      <c r="R1254" s="13"/>
      <c r="S1254" s="13"/>
      <c r="T1254" s="13"/>
      <c r="U1254" s="13"/>
      <c r="V1254" s="13"/>
      <c r="W1254" s="13"/>
      <c r="X1254" s="13"/>
      <c r="Y1254" s="13"/>
      <c r="Z1254" s="13"/>
      <c r="AA1254" s="13"/>
    </row>
    <row r="1255" spans="5:27" s="1" customFormat="1" ht="12.75">
      <c r="E1255" s="13"/>
      <c r="F1255" s="13"/>
      <c r="G1255" s="13"/>
      <c r="H1255" s="13"/>
      <c r="I1255" s="13"/>
      <c r="J1255" s="13"/>
      <c r="K1255" s="13"/>
      <c r="L1255" s="13"/>
      <c r="M1255" s="13"/>
      <c r="N1255" s="13"/>
      <c r="O1255" s="13"/>
      <c r="P1255" s="13"/>
      <c r="Q1255" s="13"/>
      <c r="R1255" s="13"/>
      <c r="S1255" s="13"/>
      <c r="T1255" s="13"/>
      <c r="U1255" s="13"/>
      <c r="V1255" s="13"/>
      <c r="W1255" s="13"/>
      <c r="X1255" s="13"/>
      <c r="Y1255" s="13"/>
      <c r="Z1255" s="13"/>
      <c r="AA1255" s="13"/>
    </row>
    <row r="1256" spans="5:27" s="1" customFormat="1" ht="12.75">
      <c r="E1256" s="13"/>
      <c r="F1256" s="13"/>
      <c r="G1256" s="13"/>
      <c r="H1256" s="13"/>
      <c r="I1256" s="13"/>
      <c r="J1256" s="13"/>
      <c r="K1256" s="13"/>
      <c r="L1256" s="13"/>
      <c r="M1256" s="13"/>
      <c r="N1256" s="13"/>
      <c r="O1256" s="13"/>
      <c r="P1256" s="13"/>
      <c r="Q1256" s="13"/>
      <c r="R1256" s="13"/>
      <c r="S1256" s="13"/>
      <c r="T1256" s="13"/>
      <c r="U1256" s="13"/>
      <c r="V1256" s="13"/>
      <c r="W1256" s="13"/>
      <c r="X1256" s="13"/>
      <c r="Y1256" s="13"/>
      <c r="Z1256" s="13"/>
      <c r="AA1256" s="13"/>
    </row>
    <row r="1257" spans="5:27" s="1" customFormat="1" ht="12.75">
      <c r="E1257" s="13"/>
      <c r="F1257" s="13"/>
      <c r="G1257" s="13"/>
      <c r="H1257" s="13"/>
      <c r="I1257" s="13"/>
      <c r="J1257" s="13"/>
      <c r="K1257" s="13"/>
      <c r="L1257" s="13"/>
      <c r="M1257" s="13"/>
      <c r="N1257" s="13"/>
      <c r="O1257" s="13"/>
      <c r="P1257" s="13"/>
      <c r="Q1257" s="13"/>
      <c r="R1257" s="13"/>
      <c r="S1257" s="13"/>
      <c r="T1257" s="13"/>
      <c r="U1257" s="13"/>
      <c r="V1257" s="13"/>
      <c r="W1257" s="13"/>
      <c r="X1257" s="13"/>
      <c r="Y1257" s="13"/>
      <c r="Z1257" s="13"/>
      <c r="AA1257" s="13"/>
    </row>
    <row r="1258" spans="5:27" s="1" customFormat="1" ht="12.75">
      <c r="E1258" s="13"/>
      <c r="F1258" s="13"/>
      <c r="G1258" s="13"/>
      <c r="H1258" s="13"/>
      <c r="I1258" s="13"/>
      <c r="J1258" s="13"/>
      <c r="K1258" s="13"/>
      <c r="L1258" s="13"/>
      <c r="M1258" s="13"/>
      <c r="N1258" s="13"/>
      <c r="O1258" s="13"/>
      <c r="P1258" s="13"/>
      <c r="Q1258" s="13"/>
      <c r="R1258" s="13"/>
      <c r="S1258" s="13"/>
      <c r="T1258" s="13"/>
      <c r="U1258" s="13"/>
      <c r="V1258" s="13"/>
      <c r="W1258" s="13"/>
      <c r="X1258" s="13"/>
      <c r="Y1258" s="13"/>
      <c r="Z1258" s="13"/>
      <c r="AA1258" s="13"/>
    </row>
    <row r="1259" spans="5:27" s="1" customFormat="1" ht="12.75">
      <c r="E1259" s="13"/>
      <c r="F1259" s="13"/>
      <c r="G1259" s="13"/>
      <c r="H1259" s="13"/>
      <c r="I1259" s="13"/>
      <c r="J1259" s="13"/>
      <c r="K1259" s="13"/>
      <c r="L1259" s="13"/>
      <c r="M1259" s="13"/>
      <c r="N1259" s="13"/>
      <c r="O1259" s="13"/>
      <c r="P1259" s="13"/>
      <c r="Q1259" s="13"/>
      <c r="R1259" s="13"/>
      <c r="S1259" s="13"/>
      <c r="T1259" s="13"/>
      <c r="U1259" s="13"/>
      <c r="V1259" s="13"/>
      <c r="W1259" s="13"/>
      <c r="X1259" s="13"/>
      <c r="Y1259" s="13"/>
      <c r="Z1259" s="13"/>
      <c r="AA1259" s="13"/>
    </row>
    <row r="1260" spans="5:27" s="1" customFormat="1" ht="12.75">
      <c r="E1260" s="13"/>
      <c r="F1260" s="13"/>
      <c r="G1260" s="13"/>
      <c r="H1260" s="13"/>
      <c r="I1260" s="13"/>
      <c r="J1260" s="13"/>
      <c r="K1260" s="13"/>
      <c r="L1260" s="13"/>
      <c r="M1260" s="13"/>
      <c r="N1260" s="13"/>
      <c r="O1260" s="13"/>
      <c r="P1260" s="13"/>
      <c r="Q1260" s="13"/>
      <c r="R1260" s="13"/>
      <c r="S1260" s="13"/>
      <c r="T1260" s="13"/>
      <c r="U1260" s="13"/>
      <c r="V1260" s="13"/>
      <c r="W1260" s="13"/>
      <c r="X1260" s="13"/>
      <c r="Y1260" s="13"/>
      <c r="Z1260" s="13"/>
      <c r="AA1260" s="13"/>
    </row>
    <row r="1261" spans="5:27" s="1" customFormat="1" ht="12.75">
      <c r="E1261" s="13"/>
      <c r="F1261" s="13"/>
      <c r="G1261" s="13"/>
      <c r="H1261" s="13"/>
      <c r="I1261" s="13"/>
      <c r="J1261" s="13"/>
      <c r="K1261" s="13"/>
      <c r="L1261" s="13"/>
      <c r="M1261" s="13"/>
      <c r="N1261" s="13"/>
      <c r="O1261" s="13"/>
      <c r="P1261" s="13"/>
      <c r="Q1261" s="13"/>
      <c r="R1261" s="13"/>
      <c r="S1261" s="13"/>
      <c r="T1261" s="13"/>
      <c r="U1261" s="13"/>
      <c r="V1261" s="13"/>
      <c r="W1261" s="13"/>
      <c r="X1261" s="13"/>
      <c r="Y1261" s="13"/>
      <c r="Z1261" s="13"/>
      <c r="AA1261" s="13"/>
    </row>
    <row r="1262" spans="5:27" s="1" customFormat="1" ht="12.75">
      <c r="E1262" s="13"/>
      <c r="F1262" s="13"/>
      <c r="G1262" s="13"/>
      <c r="H1262" s="13"/>
      <c r="I1262" s="13"/>
      <c r="J1262" s="13"/>
      <c r="K1262" s="13"/>
      <c r="L1262" s="13"/>
      <c r="M1262" s="13"/>
      <c r="N1262" s="13"/>
      <c r="O1262" s="13"/>
      <c r="P1262" s="13"/>
      <c r="Q1262" s="13"/>
      <c r="R1262" s="13"/>
      <c r="S1262" s="13"/>
      <c r="T1262" s="13"/>
      <c r="U1262" s="13"/>
      <c r="V1262" s="13"/>
      <c r="W1262" s="13"/>
      <c r="X1262" s="13"/>
      <c r="Y1262" s="13"/>
      <c r="Z1262" s="13"/>
      <c r="AA1262" s="13"/>
    </row>
    <row r="1263" spans="5:27" s="1" customFormat="1" ht="12.75">
      <c r="E1263" s="13"/>
      <c r="F1263" s="13"/>
      <c r="G1263" s="13"/>
      <c r="H1263" s="13"/>
      <c r="I1263" s="13"/>
      <c r="J1263" s="13"/>
      <c r="K1263" s="13"/>
      <c r="L1263" s="13"/>
      <c r="M1263" s="13"/>
      <c r="N1263" s="13"/>
      <c r="O1263" s="13"/>
      <c r="P1263" s="13"/>
      <c r="Q1263" s="13"/>
      <c r="R1263" s="13"/>
      <c r="S1263" s="13"/>
      <c r="T1263" s="13"/>
      <c r="U1263" s="13"/>
      <c r="V1263" s="13"/>
      <c r="W1263" s="13"/>
      <c r="X1263" s="13"/>
      <c r="Y1263" s="13"/>
      <c r="Z1263" s="13"/>
      <c r="AA1263" s="13"/>
    </row>
    <row r="1264" spans="5:27" s="1" customFormat="1" ht="12.75">
      <c r="E1264" s="13"/>
      <c r="F1264" s="13"/>
      <c r="G1264" s="13"/>
      <c r="H1264" s="13"/>
      <c r="I1264" s="13"/>
      <c r="J1264" s="13"/>
      <c r="K1264" s="13"/>
      <c r="L1264" s="13"/>
      <c r="M1264" s="13"/>
      <c r="N1264" s="13"/>
      <c r="O1264" s="13"/>
      <c r="P1264" s="13"/>
      <c r="Q1264" s="13"/>
      <c r="R1264" s="13"/>
      <c r="S1264" s="13"/>
      <c r="T1264" s="13"/>
      <c r="U1264" s="13"/>
      <c r="V1264" s="13"/>
      <c r="W1264" s="13"/>
      <c r="X1264" s="13"/>
      <c r="Y1264" s="13"/>
      <c r="Z1264" s="13"/>
      <c r="AA1264" s="13"/>
    </row>
    <row r="1265" spans="5:27" s="1" customFormat="1" ht="12.75">
      <c r="E1265" s="13"/>
      <c r="F1265" s="13"/>
      <c r="G1265" s="13"/>
      <c r="H1265" s="13"/>
      <c r="I1265" s="13"/>
      <c r="J1265" s="13"/>
      <c r="K1265" s="13"/>
      <c r="L1265" s="13"/>
      <c r="M1265" s="13"/>
      <c r="N1265" s="13"/>
      <c r="O1265" s="13"/>
      <c r="P1265" s="13"/>
      <c r="Q1265" s="13"/>
      <c r="R1265" s="13"/>
      <c r="S1265" s="13"/>
      <c r="T1265" s="13"/>
      <c r="U1265" s="13"/>
      <c r="V1265" s="13"/>
      <c r="W1265" s="13"/>
      <c r="X1265" s="13"/>
      <c r="Y1265" s="13"/>
      <c r="Z1265" s="13"/>
      <c r="AA1265" s="13"/>
    </row>
    <row r="1266" spans="5:27" s="1" customFormat="1" ht="12.75">
      <c r="E1266" s="13"/>
      <c r="F1266" s="13"/>
      <c r="G1266" s="13"/>
      <c r="H1266" s="13"/>
      <c r="I1266" s="13"/>
      <c r="J1266" s="13"/>
      <c r="K1266" s="13"/>
      <c r="L1266" s="13"/>
      <c r="M1266" s="13"/>
      <c r="N1266" s="13"/>
      <c r="O1266" s="13"/>
      <c r="P1266" s="13"/>
      <c r="Q1266" s="13"/>
      <c r="R1266" s="13"/>
      <c r="S1266" s="13"/>
      <c r="T1266" s="13"/>
      <c r="U1266" s="13"/>
      <c r="V1266" s="13"/>
      <c r="W1266" s="13"/>
      <c r="X1266" s="13"/>
      <c r="Y1266" s="13"/>
      <c r="Z1266" s="13"/>
      <c r="AA1266" s="13"/>
    </row>
    <row r="1267" spans="5:27" s="1" customFormat="1" ht="12.75">
      <c r="E1267" s="13"/>
      <c r="F1267" s="13"/>
      <c r="G1267" s="13"/>
      <c r="H1267" s="13"/>
      <c r="I1267" s="13"/>
      <c r="J1267" s="13"/>
      <c r="K1267" s="13"/>
      <c r="L1267" s="13"/>
      <c r="M1267" s="13"/>
      <c r="N1267" s="13"/>
      <c r="O1267" s="13"/>
      <c r="P1267" s="13"/>
      <c r="Q1267" s="13"/>
      <c r="R1267" s="13"/>
      <c r="S1267" s="13"/>
      <c r="T1267" s="13"/>
      <c r="U1267" s="13"/>
      <c r="V1267" s="13"/>
      <c r="W1267" s="13"/>
      <c r="X1267" s="13"/>
      <c r="Y1267" s="13"/>
      <c r="Z1267" s="13"/>
      <c r="AA1267" s="13"/>
    </row>
    <row r="1268" spans="5:27" s="1" customFormat="1" ht="12.75">
      <c r="E1268" s="13"/>
      <c r="F1268" s="13"/>
      <c r="G1268" s="13"/>
      <c r="H1268" s="13"/>
      <c r="I1268" s="13"/>
      <c r="J1268" s="13"/>
      <c r="K1268" s="13"/>
      <c r="L1268" s="13"/>
      <c r="M1268" s="13"/>
      <c r="N1268" s="13"/>
      <c r="O1268" s="13"/>
      <c r="P1268" s="13"/>
      <c r="Q1268" s="13"/>
      <c r="R1268" s="13"/>
      <c r="S1268" s="13"/>
      <c r="T1268" s="13"/>
      <c r="U1268" s="13"/>
      <c r="V1268" s="13"/>
      <c r="W1268" s="13"/>
      <c r="X1268" s="13"/>
      <c r="Y1268" s="13"/>
      <c r="Z1268" s="13"/>
      <c r="AA1268" s="13"/>
    </row>
    <row r="1269" spans="5:27" s="1" customFormat="1" ht="12.75">
      <c r="E1269" s="13"/>
      <c r="F1269" s="13"/>
      <c r="G1269" s="13"/>
      <c r="H1269" s="13"/>
      <c r="I1269" s="13"/>
      <c r="J1269" s="13"/>
      <c r="K1269" s="13"/>
      <c r="L1269" s="13"/>
      <c r="M1269" s="13"/>
      <c r="N1269" s="13"/>
      <c r="O1269" s="13"/>
      <c r="P1269" s="13"/>
      <c r="Q1269" s="13"/>
      <c r="R1269" s="13"/>
      <c r="S1269" s="13"/>
      <c r="T1269" s="13"/>
      <c r="U1269" s="13"/>
      <c r="V1269" s="13"/>
      <c r="W1269" s="13"/>
      <c r="X1269" s="13"/>
      <c r="Y1269" s="13"/>
      <c r="Z1269" s="13"/>
      <c r="AA1269" s="13"/>
    </row>
    <row r="1270" spans="5:27" s="1" customFormat="1" ht="12.75">
      <c r="E1270" s="13"/>
      <c r="F1270" s="13"/>
      <c r="G1270" s="13"/>
      <c r="H1270" s="13"/>
      <c r="I1270" s="13"/>
      <c r="J1270" s="13"/>
      <c r="K1270" s="13"/>
      <c r="L1270" s="13"/>
      <c r="M1270" s="13"/>
      <c r="N1270" s="13"/>
      <c r="O1270" s="13"/>
      <c r="P1270" s="13"/>
      <c r="Q1270" s="13"/>
      <c r="R1270" s="13"/>
      <c r="S1270" s="13"/>
      <c r="T1270" s="13"/>
      <c r="U1270" s="13"/>
      <c r="V1270" s="13"/>
      <c r="W1270" s="13"/>
      <c r="X1270" s="13"/>
      <c r="Y1270" s="13"/>
      <c r="Z1270" s="13"/>
      <c r="AA1270" s="13"/>
    </row>
    <row r="1271" spans="5:27" s="1" customFormat="1" ht="12.75">
      <c r="E1271" s="13"/>
      <c r="F1271" s="13"/>
      <c r="G1271" s="13"/>
      <c r="H1271" s="13"/>
      <c r="I1271" s="13"/>
      <c r="J1271" s="13"/>
      <c r="K1271" s="13"/>
      <c r="L1271" s="13"/>
      <c r="M1271" s="13"/>
      <c r="N1271" s="13"/>
      <c r="O1271" s="13"/>
      <c r="P1271" s="13"/>
      <c r="Q1271" s="13"/>
      <c r="R1271" s="13"/>
      <c r="S1271" s="13"/>
      <c r="T1271" s="13"/>
      <c r="U1271" s="13"/>
      <c r="V1271" s="13"/>
      <c r="W1271" s="13"/>
      <c r="X1271" s="13"/>
      <c r="Y1271" s="13"/>
      <c r="Z1271" s="13"/>
      <c r="AA1271" s="13"/>
    </row>
    <row r="1272" spans="5:27" s="1" customFormat="1" ht="12.75">
      <c r="E1272" s="13"/>
      <c r="F1272" s="13"/>
      <c r="G1272" s="13"/>
      <c r="H1272" s="13"/>
      <c r="I1272" s="13"/>
      <c r="J1272" s="13"/>
      <c r="K1272" s="13"/>
      <c r="L1272" s="13"/>
      <c r="M1272" s="13"/>
      <c r="N1272" s="13"/>
      <c r="O1272" s="13"/>
      <c r="P1272" s="13"/>
      <c r="Q1272" s="13"/>
      <c r="R1272" s="13"/>
      <c r="S1272" s="13"/>
      <c r="T1272" s="13"/>
      <c r="U1272" s="13"/>
      <c r="V1272" s="13"/>
      <c r="W1272" s="13"/>
      <c r="X1272" s="13"/>
      <c r="Y1272" s="13"/>
      <c r="Z1272" s="13"/>
      <c r="AA1272" s="13"/>
    </row>
    <row r="1273" spans="5:27" s="1" customFormat="1" ht="12.75">
      <c r="E1273" s="13"/>
      <c r="F1273" s="13"/>
      <c r="G1273" s="13"/>
      <c r="H1273" s="13"/>
      <c r="I1273" s="13"/>
      <c r="J1273" s="13"/>
      <c r="K1273" s="13"/>
      <c r="L1273" s="13"/>
      <c r="M1273" s="13"/>
      <c r="N1273" s="13"/>
      <c r="O1273" s="13"/>
      <c r="P1273" s="13"/>
      <c r="Q1273" s="13"/>
      <c r="R1273" s="13"/>
      <c r="S1273" s="13"/>
      <c r="T1273" s="13"/>
      <c r="U1273" s="13"/>
      <c r="V1273" s="13"/>
      <c r="W1273" s="13"/>
      <c r="X1273" s="13"/>
      <c r="Y1273" s="13"/>
      <c r="Z1273" s="13"/>
      <c r="AA1273" s="13"/>
    </row>
    <row r="1274" spans="5:27" s="1" customFormat="1" ht="12.75">
      <c r="E1274" s="13"/>
      <c r="F1274" s="13"/>
      <c r="G1274" s="13"/>
      <c r="H1274" s="13"/>
      <c r="I1274" s="13"/>
      <c r="J1274" s="13"/>
      <c r="K1274" s="13"/>
      <c r="L1274" s="13"/>
      <c r="M1274" s="13"/>
      <c r="N1274" s="13"/>
      <c r="O1274" s="13"/>
      <c r="P1274" s="13"/>
      <c r="Q1274" s="13"/>
      <c r="R1274" s="13"/>
      <c r="S1274" s="13"/>
      <c r="T1274" s="13"/>
      <c r="U1274" s="13"/>
      <c r="V1274" s="13"/>
      <c r="W1274" s="13"/>
      <c r="X1274" s="13"/>
      <c r="Y1274" s="13"/>
      <c r="Z1274" s="13"/>
      <c r="AA1274" s="13"/>
    </row>
    <row r="1275" spans="5:27" s="1" customFormat="1" ht="12.75">
      <c r="E1275" s="13"/>
      <c r="F1275" s="13"/>
      <c r="G1275" s="13"/>
      <c r="H1275" s="13"/>
      <c r="I1275" s="13"/>
      <c r="J1275" s="13"/>
      <c r="K1275" s="13"/>
      <c r="L1275" s="13"/>
      <c r="M1275" s="13"/>
      <c r="N1275" s="13"/>
      <c r="O1275" s="13"/>
      <c r="P1275" s="13"/>
      <c r="Q1275" s="13"/>
      <c r="R1275" s="13"/>
      <c r="S1275" s="13"/>
      <c r="T1275" s="13"/>
      <c r="U1275" s="13"/>
      <c r="V1275" s="13"/>
      <c r="W1275" s="13"/>
      <c r="X1275" s="13"/>
      <c r="Y1275" s="13"/>
      <c r="Z1275" s="13"/>
      <c r="AA1275" s="13"/>
    </row>
    <row r="1276" spans="5:27" s="1" customFormat="1" ht="12.75">
      <c r="E1276" s="13"/>
      <c r="F1276" s="13"/>
      <c r="G1276" s="13"/>
      <c r="H1276" s="13"/>
      <c r="I1276" s="13"/>
      <c r="J1276" s="13"/>
      <c r="K1276" s="13"/>
      <c r="L1276" s="13"/>
      <c r="M1276" s="13"/>
      <c r="N1276" s="13"/>
      <c r="O1276" s="13"/>
      <c r="P1276" s="13"/>
      <c r="Q1276" s="13"/>
      <c r="R1276" s="13"/>
      <c r="S1276" s="13"/>
      <c r="T1276" s="13"/>
      <c r="U1276" s="13"/>
      <c r="V1276" s="13"/>
      <c r="W1276" s="13"/>
      <c r="X1276" s="13"/>
      <c r="Y1276" s="13"/>
      <c r="Z1276" s="13"/>
      <c r="AA1276" s="13"/>
    </row>
    <row r="1277" spans="5:27" s="1" customFormat="1" ht="12.75">
      <c r="E1277" s="13"/>
      <c r="F1277" s="13"/>
      <c r="G1277" s="13"/>
      <c r="H1277" s="13"/>
      <c r="I1277" s="13"/>
      <c r="J1277" s="13"/>
      <c r="K1277" s="13"/>
      <c r="L1277" s="13"/>
      <c r="M1277" s="13"/>
      <c r="N1277" s="13"/>
      <c r="O1277" s="13"/>
      <c r="P1277" s="13"/>
      <c r="Q1277" s="13"/>
      <c r="R1277" s="13"/>
      <c r="S1277" s="13"/>
      <c r="T1277" s="13"/>
      <c r="U1277" s="13"/>
      <c r="V1277" s="13"/>
      <c r="W1277" s="13"/>
      <c r="X1277" s="13"/>
      <c r="Y1277" s="13"/>
      <c r="Z1277" s="13"/>
      <c r="AA1277" s="13"/>
    </row>
    <row r="1278" spans="5:27" s="1" customFormat="1" ht="12.75">
      <c r="E1278" s="13"/>
      <c r="F1278" s="13"/>
      <c r="G1278" s="13"/>
      <c r="H1278" s="13"/>
      <c r="I1278" s="13"/>
      <c r="J1278" s="13"/>
      <c r="K1278" s="13"/>
      <c r="L1278" s="13"/>
      <c r="M1278" s="13"/>
      <c r="N1278" s="13"/>
      <c r="O1278" s="13"/>
      <c r="P1278" s="13"/>
      <c r="Q1278" s="13"/>
      <c r="R1278" s="13"/>
      <c r="S1278" s="13"/>
      <c r="T1278" s="13"/>
      <c r="U1278" s="13"/>
      <c r="V1278" s="13"/>
      <c r="W1278" s="13"/>
      <c r="X1278" s="13"/>
      <c r="Y1278" s="13"/>
      <c r="Z1278" s="13"/>
      <c r="AA1278" s="13"/>
    </row>
    <row r="1279" spans="5:27" s="1" customFormat="1" ht="12.75">
      <c r="E1279" s="13"/>
      <c r="F1279" s="13"/>
      <c r="G1279" s="13"/>
      <c r="H1279" s="13"/>
      <c r="I1279" s="13"/>
      <c r="J1279" s="13"/>
      <c r="K1279" s="13"/>
      <c r="L1279" s="13"/>
      <c r="M1279" s="13"/>
      <c r="N1279" s="13"/>
      <c r="O1279" s="13"/>
      <c r="P1279" s="13"/>
      <c r="Q1279" s="13"/>
      <c r="R1279" s="13"/>
      <c r="S1279" s="13"/>
      <c r="T1279" s="13"/>
      <c r="U1279" s="13"/>
      <c r="V1279" s="13"/>
      <c r="W1279" s="13"/>
      <c r="X1279" s="13"/>
      <c r="Y1279" s="13"/>
      <c r="Z1279" s="13"/>
      <c r="AA1279" s="13"/>
    </row>
    <row r="1280" spans="5:27" s="1" customFormat="1" ht="12.75">
      <c r="E1280" s="13"/>
      <c r="F1280" s="13"/>
      <c r="G1280" s="13"/>
      <c r="H1280" s="13"/>
      <c r="I1280" s="13"/>
      <c r="J1280" s="13"/>
      <c r="K1280" s="13"/>
      <c r="L1280" s="13"/>
      <c r="M1280" s="13"/>
      <c r="N1280" s="13"/>
      <c r="O1280" s="13"/>
      <c r="P1280" s="13"/>
      <c r="Q1280" s="13"/>
      <c r="R1280" s="13"/>
      <c r="S1280" s="13"/>
      <c r="T1280" s="13"/>
      <c r="U1280" s="13"/>
      <c r="V1280" s="13"/>
      <c r="W1280" s="13"/>
      <c r="X1280" s="13"/>
      <c r="Y1280" s="13"/>
      <c r="Z1280" s="13"/>
      <c r="AA1280" s="13"/>
    </row>
    <row r="1281" spans="5:27" s="1" customFormat="1" ht="12.75">
      <c r="E1281" s="13"/>
      <c r="F1281" s="13"/>
      <c r="G1281" s="13"/>
      <c r="H1281" s="13"/>
      <c r="I1281" s="13"/>
      <c r="J1281" s="13"/>
      <c r="K1281" s="13"/>
      <c r="L1281" s="13"/>
      <c r="M1281" s="13"/>
      <c r="N1281" s="13"/>
      <c r="O1281" s="13"/>
      <c r="P1281" s="13"/>
      <c r="Q1281" s="13"/>
      <c r="R1281" s="13"/>
      <c r="S1281" s="13"/>
      <c r="T1281" s="13"/>
      <c r="U1281" s="13"/>
      <c r="V1281" s="13"/>
      <c r="W1281" s="13"/>
      <c r="X1281" s="13"/>
      <c r="Y1281" s="13"/>
      <c r="Z1281" s="13"/>
      <c r="AA1281" s="13"/>
    </row>
    <row r="1282" spans="5:27" s="1" customFormat="1" ht="12.75">
      <c r="E1282" s="13"/>
      <c r="F1282" s="13"/>
      <c r="G1282" s="13"/>
      <c r="H1282" s="13"/>
      <c r="I1282" s="13"/>
      <c r="J1282" s="13"/>
      <c r="K1282" s="13"/>
      <c r="L1282" s="13"/>
      <c r="M1282" s="13"/>
      <c r="N1282" s="13"/>
      <c r="O1282" s="13"/>
      <c r="P1282" s="13"/>
      <c r="Q1282" s="13"/>
      <c r="R1282" s="13"/>
      <c r="S1282" s="13"/>
      <c r="T1282" s="13"/>
      <c r="U1282" s="13"/>
      <c r="V1282" s="13"/>
      <c r="W1282" s="13"/>
      <c r="X1282" s="13"/>
      <c r="Y1282" s="13"/>
      <c r="Z1282" s="13"/>
      <c r="AA1282" s="13"/>
    </row>
    <row r="1283" spans="5:27" s="1" customFormat="1" ht="12.75">
      <c r="E1283" s="13"/>
      <c r="F1283" s="13"/>
      <c r="G1283" s="13"/>
      <c r="H1283" s="13"/>
      <c r="I1283" s="13"/>
      <c r="J1283" s="13"/>
      <c r="K1283" s="13"/>
      <c r="L1283" s="13"/>
      <c r="M1283" s="13"/>
      <c r="N1283" s="13"/>
      <c r="O1283" s="13"/>
      <c r="P1283" s="13"/>
      <c r="Q1283" s="13"/>
      <c r="R1283" s="13"/>
      <c r="S1283" s="13"/>
      <c r="T1283" s="13"/>
      <c r="U1283" s="13"/>
      <c r="V1283" s="13"/>
      <c r="W1283" s="13"/>
      <c r="X1283" s="13"/>
      <c r="Y1283" s="13"/>
      <c r="Z1283" s="13"/>
      <c r="AA1283" s="13"/>
    </row>
    <row r="1284" spans="5:27" s="1" customFormat="1" ht="12.75">
      <c r="E1284" s="13"/>
      <c r="F1284" s="13"/>
      <c r="G1284" s="13"/>
      <c r="H1284" s="13"/>
      <c r="I1284" s="13"/>
      <c r="J1284" s="13"/>
      <c r="K1284" s="13"/>
      <c r="L1284" s="13"/>
      <c r="M1284" s="13"/>
      <c r="N1284" s="13"/>
      <c r="O1284" s="13"/>
      <c r="P1284" s="13"/>
      <c r="Q1284" s="13"/>
      <c r="R1284" s="13"/>
      <c r="S1284" s="13"/>
      <c r="T1284" s="13"/>
      <c r="U1284" s="13"/>
      <c r="V1284" s="13"/>
      <c r="W1284" s="13"/>
      <c r="X1284" s="13"/>
      <c r="Y1284" s="13"/>
      <c r="Z1284" s="13"/>
      <c r="AA1284" s="13"/>
    </row>
    <row r="1285" spans="5:27" s="1" customFormat="1" ht="12.75">
      <c r="E1285" s="13"/>
      <c r="F1285" s="13"/>
      <c r="G1285" s="13"/>
      <c r="H1285" s="13"/>
      <c r="I1285" s="13"/>
      <c r="J1285" s="13"/>
      <c r="K1285" s="13"/>
      <c r="L1285" s="13"/>
      <c r="M1285" s="13"/>
      <c r="N1285" s="13"/>
      <c r="O1285" s="13"/>
      <c r="P1285" s="13"/>
      <c r="Q1285" s="13"/>
      <c r="R1285" s="13"/>
      <c r="S1285" s="13"/>
      <c r="T1285" s="13"/>
      <c r="U1285" s="13"/>
      <c r="V1285" s="13"/>
      <c r="W1285" s="13"/>
      <c r="X1285" s="13"/>
      <c r="Y1285" s="13"/>
      <c r="Z1285" s="13"/>
      <c r="AA1285" s="13"/>
    </row>
    <row r="1286" spans="5:27" s="1" customFormat="1" ht="12.75">
      <c r="E1286" s="13"/>
      <c r="F1286" s="13"/>
      <c r="G1286" s="13"/>
      <c r="H1286" s="13"/>
      <c r="I1286" s="13"/>
      <c r="J1286" s="13"/>
      <c r="K1286" s="13"/>
      <c r="L1286" s="13"/>
      <c r="M1286" s="13"/>
      <c r="N1286" s="13"/>
      <c r="O1286" s="13"/>
      <c r="P1286" s="13"/>
      <c r="Q1286" s="13"/>
      <c r="R1286" s="13"/>
      <c r="S1286" s="13"/>
      <c r="T1286" s="13"/>
      <c r="U1286" s="13"/>
      <c r="V1286" s="13"/>
      <c r="W1286" s="13"/>
      <c r="X1286" s="13"/>
      <c r="Y1286" s="13"/>
      <c r="Z1286" s="13"/>
      <c r="AA1286" s="13"/>
    </row>
    <row r="1287" spans="5:27" s="1" customFormat="1" ht="12.75">
      <c r="E1287" s="13"/>
      <c r="F1287" s="13"/>
      <c r="G1287" s="13"/>
      <c r="H1287" s="13"/>
      <c r="I1287" s="13"/>
      <c r="J1287" s="13"/>
      <c r="K1287" s="13"/>
      <c r="L1287" s="13"/>
      <c r="M1287" s="13"/>
      <c r="N1287" s="13"/>
      <c r="O1287" s="13"/>
      <c r="P1287" s="13"/>
      <c r="Q1287" s="13"/>
      <c r="R1287" s="13"/>
      <c r="S1287" s="13"/>
      <c r="T1287" s="13"/>
      <c r="U1287" s="13"/>
      <c r="V1287" s="13"/>
      <c r="W1287" s="13"/>
      <c r="X1287" s="13"/>
      <c r="Y1287" s="13"/>
      <c r="Z1287" s="13"/>
      <c r="AA1287" s="13"/>
    </row>
    <row r="1288" spans="5:27" s="1" customFormat="1" ht="12.75">
      <c r="E1288" s="13"/>
      <c r="F1288" s="13"/>
      <c r="G1288" s="13"/>
      <c r="H1288" s="13"/>
      <c r="I1288" s="13"/>
      <c r="J1288" s="13"/>
      <c r="K1288" s="13"/>
      <c r="L1288" s="13"/>
      <c r="M1288" s="13"/>
      <c r="N1288" s="13"/>
      <c r="O1288" s="13"/>
      <c r="P1288" s="13"/>
      <c r="Q1288" s="13"/>
      <c r="R1288" s="13"/>
      <c r="S1288" s="13"/>
      <c r="T1288" s="13"/>
      <c r="U1288" s="13"/>
      <c r="V1288" s="13"/>
      <c r="W1288" s="13"/>
      <c r="X1288" s="13"/>
      <c r="Y1288" s="13"/>
      <c r="Z1288" s="13"/>
      <c r="AA1288" s="13"/>
    </row>
    <row r="1289" spans="5:27" s="1" customFormat="1" ht="12.75">
      <c r="E1289" s="13"/>
      <c r="F1289" s="13"/>
      <c r="G1289" s="13"/>
      <c r="H1289" s="13"/>
      <c r="I1289" s="13"/>
      <c r="J1289" s="13"/>
      <c r="K1289" s="13"/>
      <c r="L1289" s="13"/>
      <c r="M1289" s="13"/>
      <c r="N1289" s="13"/>
      <c r="O1289" s="13"/>
      <c r="P1289" s="13"/>
      <c r="Q1289" s="13"/>
      <c r="R1289" s="13"/>
      <c r="S1289" s="13"/>
      <c r="T1289" s="13"/>
      <c r="U1289" s="13"/>
      <c r="V1289" s="13"/>
      <c r="W1289" s="13"/>
      <c r="X1289" s="13"/>
      <c r="Y1289" s="13"/>
      <c r="Z1289" s="13"/>
      <c r="AA1289" s="13"/>
    </row>
    <row r="1290" spans="5:27" s="1" customFormat="1" ht="12.75">
      <c r="E1290" s="13"/>
      <c r="F1290" s="13"/>
      <c r="G1290" s="13"/>
      <c r="H1290" s="13"/>
      <c r="I1290" s="13"/>
      <c r="J1290" s="13"/>
      <c r="K1290" s="13"/>
      <c r="L1290" s="13"/>
      <c r="M1290" s="13"/>
      <c r="N1290" s="13"/>
      <c r="O1290" s="13"/>
      <c r="P1290" s="13"/>
      <c r="Q1290" s="13"/>
      <c r="R1290" s="13"/>
      <c r="S1290" s="13"/>
      <c r="T1290" s="13"/>
      <c r="U1290" s="13"/>
      <c r="V1290" s="13"/>
      <c r="W1290" s="13"/>
      <c r="X1290" s="13"/>
      <c r="Y1290" s="13"/>
      <c r="Z1290" s="13"/>
      <c r="AA1290" s="13"/>
    </row>
    <row r="1291" spans="5:27" s="1" customFormat="1" ht="12.75">
      <c r="E1291" s="13"/>
      <c r="F1291" s="13"/>
      <c r="G1291" s="13"/>
      <c r="H1291" s="13"/>
      <c r="I1291" s="13"/>
      <c r="J1291" s="13"/>
      <c r="K1291" s="13"/>
      <c r="L1291" s="13"/>
      <c r="M1291" s="13"/>
      <c r="N1291" s="13"/>
      <c r="O1291" s="13"/>
      <c r="P1291" s="13"/>
      <c r="Q1291" s="13"/>
      <c r="R1291" s="13"/>
      <c r="S1291" s="13"/>
      <c r="T1291" s="13"/>
      <c r="U1291" s="13"/>
      <c r="V1291" s="13"/>
      <c r="W1291" s="13"/>
      <c r="X1291" s="13"/>
      <c r="Y1291" s="13"/>
      <c r="Z1291" s="13"/>
      <c r="AA1291" s="13"/>
    </row>
    <row r="1292" spans="5:27" s="1" customFormat="1" ht="12.75">
      <c r="E1292" s="13"/>
      <c r="F1292" s="13"/>
      <c r="G1292" s="13"/>
      <c r="H1292" s="13"/>
      <c r="I1292" s="13"/>
      <c r="J1292" s="13"/>
      <c r="K1292" s="13"/>
      <c r="L1292" s="13"/>
      <c r="M1292" s="13"/>
      <c r="N1292" s="13"/>
      <c r="O1292" s="13"/>
      <c r="P1292" s="13"/>
      <c r="Q1292" s="13"/>
      <c r="R1292" s="13"/>
      <c r="S1292" s="13"/>
      <c r="T1292" s="13"/>
      <c r="U1292" s="13"/>
      <c r="V1292" s="13"/>
      <c r="W1292" s="13"/>
      <c r="X1292" s="13"/>
      <c r="Y1292" s="13"/>
      <c r="Z1292" s="13"/>
      <c r="AA1292" s="13"/>
    </row>
    <row r="1293" spans="5:27" s="1" customFormat="1" ht="12.75">
      <c r="E1293" s="13"/>
      <c r="F1293" s="13"/>
      <c r="G1293" s="13"/>
      <c r="H1293" s="13"/>
      <c r="I1293" s="13"/>
      <c r="J1293" s="13"/>
      <c r="K1293" s="13"/>
      <c r="L1293" s="13"/>
      <c r="M1293" s="13"/>
      <c r="N1293" s="13"/>
      <c r="O1293" s="13"/>
      <c r="P1293" s="13"/>
      <c r="Q1293" s="13"/>
      <c r="R1293" s="13"/>
      <c r="S1293" s="13"/>
      <c r="T1293" s="13"/>
      <c r="U1293" s="13"/>
      <c r="V1293" s="13"/>
      <c r="W1293" s="13"/>
      <c r="X1293" s="13"/>
      <c r="Y1293" s="13"/>
      <c r="Z1293" s="13"/>
      <c r="AA1293" s="13"/>
    </row>
    <row r="1294" spans="5:27" s="1" customFormat="1" ht="12.75">
      <c r="E1294" s="13"/>
      <c r="F1294" s="13"/>
      <c r="G1294" s="13"/>
      <c r="H1294" s="13"/>
      <c r="I1294" s="13"/>
      <c r="J1294" s="13"/>
      <c r="K1294" s="13"/>
      <c r="L1294" s="13"/>
      <c r="M1294" s="13"/>
      <c r="N1294" s="13"/>
      <c r="O1294" s="13"/>
      <c r="P1294" s="13"/>
      <c r="Q1294" s="13"/>
      <c r="R1294" s="13"/>
      <c r="S1294" s="13"/>
      <c r="T1294" s="13"/>
      <c r="U1294" s="13"/>
      <c r="V1294" s="13"/>
      <c r="W1294" s="13"/>
      <c r="X1294" s="13"/>
      <c r="Y1294" s="13"/>
      <c r="Z1294" s="13"/>
      <c r="AA1294" s="13"/>
    </row>
    <row r="1295" spans="5:27" s="1" customFormat="1" ht="12.75">
      <c r="E1295" s="13"/>
      <c r="F1295" s="13"/>
      <c r="G1295" s="13"/>
      <c r="H1295" s="13"/>
      <c r="I1295" s="13"/>
      <c r="J1295" s="13"/>
      <c r="K1295" s="13"/>
      <c r="L1295" s="13"/>
      <c r="M1295" s="13"/>
      <c r="N1295" s="13"/>
      <c r="O1295" s="13"/>
      <c r="P1295" s="13"/>
      <c r="Q1295" s="13"/>
      <c r="R1295" s="13"/>
      <c r="S1295" s="13"/>
      <c r="T1295" s="13"/>
      <c r="U1295" s="13"/>
      <c r="V1295" s="13"/>
      <c r="W1295" s="13"/>
      <c r="X1295" s="13"/>
      <c r="Y1295" s="13"/>
      <c r="Z1295" s="13"/>
      <c r="AA1295" s="13"/>
    </row>
    <row r="1296" spans="5:27" s="1" customFormat="1" ht="12.75">
      <c r="E1296" s="13"/>
      <c r="F1296" s="13"/>
      <c r="G1296" s="13"/>
      <c r="H1296" s="13"/>
      <c r="I1296" s="13"/>
      <c r="J1296" s="13"/>
      <c r="K1296" s="13"/>
      <c r="L1296" s="13"/>
      <c r="M1296" s="13"/>
      <c r="N1296" s="13"/>
      <c r="O1296" s="13"/>
      <c r="P1296" s="13"/>
      <c r="Q1296" s="13"/>
      <c r="R1296" s="13"/>
      <c r="S1296" s="13"/>
      <c r="T1296" s="13"/>
      <c r="U1296" s="13"/>
      <c r="V1296" s="13"/>
      <c r="W1296" s="13"/>
      <c r="X1296" s="13"/>
      <c r="Y1296" s="13"/>
      <c r="Z1296" s="13"/>
      <c r="AA1296" s="13"/>
    </row>
    <row r="1297" spans="5:27" s="1" customFormat="1" ht="12.75">
      <c r="E1297" s="13"/>
      <c r="F1297" s="13"/>
      <c r="G1297" s="13"/>
      <c r="H1297" s="13"/>
      <c r="I1297" s="13"/>
      <c r="J1297" s="13"/>
      <c r="K1297" s="13"/>
      <c r="L1297" s="13"/>
      <c r="M1297" s="13"/>
      <c r="N1297" s="13"/>
      <c r="O1297" s="13"/>
      <c r="P1297" s="13"/>
      <c r="Q1297" s="13"/>
      <c r="R1297" s="13"/>
      <c r="S1297" s="13"/>
      <c r="T1297" s="13"/>
      <c r="U1297" s="13"/>
      <c r="V1297" s="13"/>
      <c r="W1297" s="13"/>
      <c r="X1297" s="13"/>
      <c r="Y1297" s="13"/>
      <c r="Z1297" s="13"/>
      <c r="AA1297" s="13"/>
    </row>
    <row r="1298" spans="5:27" s="1" customFormat="1" ht="12.75">
      <c r="E1298" s="13"/>
      <c r="F1298" s="13"/>
      <c r="G1298" s="13"/>
      <c r="H1298" s="13"/>
      <c r="I1298" s="13"/>
      <c r="J1298" s="13"/>
      <c r="K1298" s="13"/>
      <c r="L1298" s="13"/>
      <c r="M1298" s="13"/>
      <c r="N1298" s="13"/>
      <c r="O1298" s="13"/>
      <c r="P1298" s="13"/>
      <c r="Q1298" s="13"/>
      <c r="R1298" s="13"/>
      <c r="S1298" s="13"/>
      <c r="T1298" s="13"/>
      <c r="U1298" s="13"/>
      <c r="V1298" s="13"/>
      <c r="W1298" s="13"/>
      <c r="X1298" s="13"/>
      <c r="Y1298" s="13"/>
      <c r="Z1298" s="13"/>
      <c r="AA1298" s="13"/>
    </row>
    <row r="1299" spans="5:27" s="1" customFormat="1" ht="12.75">
      <c r="E1299" s="13"/>
      <c r="F1299" s="13"/>
      <c r="G1299" s="13"/>
      <c r="H1299" s="13"/>
      <c r="I1299" s="13"/>
      <c r="J1299" s="13"/>
      <c r="K1299" s="13"/>
      <c r="L1299" s="13"/>
      <c r="M1299" s="13"/>
      <c r="N1299" s="13"/>
      <c r="O1299" s="13"/>
      <c r="P1299" s="13"/>
      <c r="Q1299" s="13"/>
      <c r="R1299" s="13"/>
      <c r="S1299" s="13"/>
      <c r="T1299" s="13"/>
      <c r="U1299" s="13"/>
      <c r="V1299" s="13"/>
      <c r="W1299" s="13"/>
      <c r="X1299" s="13"/>
      <c r="Y1299" s="13"/>
      <c r="Z1299" s="13"/>
      <c r="AA1299" s="13"/>
    </row>
    <row r="1300" spans="5:27" s="1" customFormat="1" ht="12.75">
      <c r="E1300" s="13"/>
      <c r="F1300" s="13"/>
      <c r="G1300" s="13"/>
      <c r="H1300" s="13"/>
      <c r="I1300" s="13"/>
      <c r="J1300" s="13"/>
      <c r="K1300" s="13"/>
      <c r="L1300" s="13"/>
      <c r="M1300" s="13"/>
      <c r="N1300" s="13"/>
      <c r="O1300" s="13"/>
      <c r="P1300" s="13"/>
      <c r="Q1300" s="13"/>
      <c r="R1300" s="13"/>
      <c r="S1300" s="13"/>
      <c r="T1300" s="13"/>
      <c r="U1300" s="13"/>
      <c r="V1300" s="13"/>
      <c r="W1300" s="13"/>
      <c r="X1300" s="13"/>
      <c r="Y1300" s="13"/>
      <c r="Z1300" s="13"/>
      <c r="AA1300" s="13"/>
    </row>
    <row r="1301" spans="5:27" s="1" customFormat="1" ht="12.75">
      <c r="E1301" s="13"/>
      <c r="F1301" s="13"/>
      <c r="G1301" s="13"/>
      <c r="H1301" s="13"/>
      <c r="I1301" s="13"/>
      <c r="J1301" s="13"/>
      <c r="K1301" s="13"/>
      <c r="L1301" s="13"/>
      <c r="M1301" s="13"/>
      <c r="N1301" s="13"/>
      <c r="O1301" s="13"/>
      <c r="P1301" s="13"/>
      <c r="Q1301" s="13"/>
      <c r="R1301" s="13"/>
      <c r="S1301" s="13"/>
      <c r="T1301" s="13"/>
      <c r="U1301" s="13"/>
      <c r="V1301" s="13"/>
      <c r="W1301" s="13"/>
      <c r="X1301" s="13"/>
      <c r="Y1301" s="13"/>
      <c r="Z1301" s="13"/>
      <c r="AA1301" s="13"/>
    </row>
    <row r="1302" spans="5:27" s="1" customFormat="1" ht="12.75">
      <c r="E1302" s="13"/>
      <c r="F1302" s="13"/>
      <c r="G1302" s="13"/>
      <c r="H1302" s="13"/>
      <c r="I1302" s="13"/>
      <c r="J1302" s="13"/>
      <c r="K1302" s="13"/>
      <c r="L1302" s="13"/>
      <c r="M1302" s="13"/>
      <c r="N1302" s="13"/>
      <c r="O1302" s="13"/>
      <c r="P1302" s="13"/>
      <c r="Q1302" s="13"/>
      <c r="R1302" s="13"/>
      <c r="S1302" s="13"/>
      <c r="T1302" s="13"/>
      <c r="U1302" s="13"/>
      <c r="V1302" s="13"/>
      <c r="W1302" s="13"/>
      <c r="X1302" s="13"/>
      <c r="Y1302" s="13"/>
      <c r="Z1302" s="13"/>
      <c r="AA1302" s="13"/>
    </row>
    <row r="1303" spans="5:27" s="1" customFormat="1" ht="12.75">
      <c r="E1303" s="13"/>
      <c r="F1303" s="13"/>
      <c r="G1303" s="13"/>
      <c r="H1303" s="13"/>
      <c r="I1303" s="13"/>
      <c r="J1303" s="13"/>
      <c r="K1303" s="13"/>
      <c r="L1303" s="13"/>
      <c r="M1303" s="13"/>
      <c r="N1303" s="13"/>
      <c r="O1303" s="13"/>
      <c r="P1303" s="13"/>
      <c r="Q1303" s="13"/>
      <c r="R1303" s="13"/>
      <c r="S1303" s="13"/>
      <c r="T1303" s="13"/>
      <c r="U1303" s="13"/>
      <c r="V1303" s="13"/>
      <c r="W1303" s="13"/>
      <c r="X1303" s="13"/>
      <c r="Y1303" s="13"/>
      <c r="Z1303" s="13"/>
      <c r="AA1303" s="13"/>
    </row>
    <row r="1304" spans="5:27" s="1" customFormat="1" ht="12.75">
      <c r="E1304" s="13"/>
      <c r="F1304" s="13"/>
      <c r="G1304" s="13"/>
      <c r="H1304" s="13"/>
      <c r="I1304" s="13"/>
      <c r="J1304" s="13"/>
      <c r="K1304" s="13"/>
      <c r="L1304" s="13"/>
      <c r="M1304" s="13"/>
      <c r="N1304" s="13"/>
      <c r="O1304" s="13"/>
      <c r="P1304" s="13"/>
      <c r="Q1304" s="13"/>
      <c r="R1304" s="13"/>
      <c r="S1304" s="13"/>
      <c r="T1304" s="13"/>
      <c r="U1304" s="13"/>
      <c r="V1304" s="13"/>
      <c r="W1304" s="13"/>
      <c r="X1304" s="13"/>
      <c r="Y1304" s="13"/>
      <c r="Z1304" s="13"/>
      <c r="AA1304" s="13"/>
    </row>
    <row r="1305" spans="5:27" s="1" customFormat="1" ht="12.75">
      <c r="E1305" s="13"/>
      <c r="F1305" s="13"/>
      <c r="G1305" s="13"/>
      <c r="H1305" s="13"/>
      <c r="I1305" s="13"/>
      <c r="J1305" s="13"/>
      <c r="K1305" s="13"/>
      <c r="L1305" s="13"/>
      <c r="M1305" s="13"/>
      <c r="N1305" s="13"/>
      <c r="O1305" s="13"/>
      <c r="P1305" s="13"/>
      <c r="Q1305" s="13"/>
      <c r="R1305" s="13"/>
      <c r="S1305" s="13"/>
      <c r="T1305" s="13"/>
      <c r="U1305" s="13"/>
      <c r="V1305" s="13"/>
      <c r="W1305" s="13"/>
      <c r="X1305" s="13"/>
      <c r="Y1305" s="13"/>
      <c r="Z1305" s="13"/>
      <c r="AA1305" s="13"/>
    </row>
    <row r="1306" spans="5:27" s="1" customFormat="1" ht="12.75">
      <c r="E1306" s="13"/>
      <c r="F1306" s="13"/>
      <c r="G1306" s="13"/>
      <c r="H1306" s="13"/>
      <c r="I1306" s="13"/>
      <c r="J1306" s="13"/>
      <c r="K1306" s="13"/>
      <c r="L1306" s="13"/>
      <c r="M1306" s="13"/>
      <c r="N1306" s="13"/>
      <c r="O1306" s="13"/>
      <c r="P1306" s="13"/>
      <c r="Q1306" s="13"/>
      <c r="R1306" s="13"/>
      <c r="S1306" s="13"/>
      <c r="T1306" s="13"/>
      <c r="U1306" s="13"/>
      <c r="V1306" s="13"/>
      <c r="W1306" s="13"/>
      <c r="X1306" s="13"/>
      <c r="Y1306" s="13"/>
      <c r="Z1306" s="13"/>
      <c r="AA1306" s="13"/>
    </row>
    <row r="1307" spans="5:27" s="1" customFormat="1" ht="12.75">
      <c r="E1307" s="13"/>
      <c r="F1307" s="13"/>
      <c r="G1307" s="13"/>
      <c r="H1307" s="13"/>
      <c r="I1307" s="13"/>
      <c r="J1307" s="13"/>
      <c r="K1307" s="13"/>
      <c r="L1307" s="13"/>
      <c r="M1307" s="13"/>
      <c r="N1307" s="13"/>
      <c r="O1307" s="13"/>
      <c r="P1307" s="13"/>
      <c r="Q1307" s="13"/>
      <c r="R1307" s="13"/>
      <c r="S1307" s="13"/>
      <c r="T1307" s="13"/>
      <c r="U1307" s="13"/>
      <c r="V1307" s="13"/>
      <c r="W1307" s="13"/>
      <c r="X1307" s="13"/>
      <c r="Y1307" s="13"/>
      <c r="Z1307" s="13"/>
      <c r="AA1307" s="13"/>
    </row>
    <row r="1308" spans="5:27" s="1" customFormat="1" ht="12.75">
      <c r="E1308" s="13"/>
      <c r="F1308" s="13"/>
      <c r="G1308" s="13"/>
      <c r="H1308" s="13"/>
      <c r="I1308" s="13"/>
      <c r="J1308" s="13"/>
      <c r="K1308" s="13"/>
      <c r="L1308" s="13"/>
      <c r="M1308" s="13"/>
      <c r="N1308" s="13"/>
      <c r="O1308" s="13"/>
      <c r="P1308" s="13"/>
      <c r="Q1308" s="13"/>
      <c r="R1308" s="13"/>
      <c r="S1308" s="13"/>
      <c r="T1308" s="13"/>
      <c r="U1308" s="13"/>
      <c r="V1308" s="13"/>
      <c r="W1308" s="13"/>
      <c r="X1308" s="13"/>
      <c r="Y1308" s="13"/>
      <c r="Z1308" s="13"/>
      <c r="AA1308" s="13"/>
    </row>
    <row r="1309" spans="5:27" s="1" customFormat="1" ht="12.75">
      <c r="E1309" s="13"/>
      <c r="F1309" s="13"/>
      <c r="G1309" s="13"/>
      <c r="H1309" s="13"/>
      <c r="I1309" s="13"/>
      <c r="J1309" s="13"/>
      <c r="K1309" s="13"/>
      <c r="L1309" s="13"/>
      <c r="M1309" s="13"/>
      <c r="N1309" s="13"/>
      <c r="O1309" s="13"/>
      <c r="P1309" s="13"/>
      <c r="Q1309" s="13"/>
      <c r="R1309" s="13"/>
      <c r="S1309" s="13"/>
      <c r="T1309" s="13"/>
      <c r="U1309" s="13"/>
      <c r="V1309" s="13"/>
      <c r="W1309" s="13"/>
      <c r="X1309" s="13"/>
      <c r="Y1309" s="13"/>
      <c r="Z1309" s="13"/>
      <c r="AA1309" s="13"/>
    </row>
    <row r="1310" spans="5:27" s="1" customFormat="1" ht="12.75">
      <c r="E1310" s="13"/>
      <c r="F1310" s="13"/>
      <c r="G1310" s="13"/>
      <c r="H1310" s="13"/>
      <c r="I1310" s="13"/>
      <c r="J1310" s="13"/>
      <c r="K1310" s="13"/>
      <c r="L1310" s="13"/>
      <c r="M1310" s="13"/>
      <c r="N1310" s="13"/>
      <c r="O1310" s="13"/>
      <c r="P1310" s="13"/>
      <c r="Q1310" s="13"/>
      <c r="R1310" s="13"/>
      <c r="S1310" s="13"/>
      <c r="T1310" s="13"/>
      <c r="U1310" s="13"/>
      <c r="V1310" s="13"/>
      <c r="W1310" s="13"/>
      <c r="X1310" s="13"/>
      <c r="Y1310" s="13"/>
      <c r="Z1310" s="13"/>
      <c r="AA1310" s="13"/>
    </row>
    <row r="1311" spans="5:27" s="1" customFormat="1" ht="12.75">
      <c r="E1311" s="13"/>
      <c r="F1311" s="13"/>
      <c r="G1311" s="13"/>
      <c r="H1311" s="13"/>
      <c r="I1311" s="13"/>
      <c r="J1311" s="13"/>
      <c r="K1311" s="13"/>
      <c r="L1311" s="13"/>
      <c r="M1311" s="13"/>
      <c r="N1311" s="13"/>
      <c r="O1311" s="13"/>
      <c r="P1311" s="13"/>
      <c r="Q1311" s="13"/>
      <c r="R1311" s="13"/>
      <c r="S1311" s="13"/>
      <c r="T1311" s="13"/>
      <c r="U1311" s="13"/>
      <c r="V1311" s="13"/>
      <c r="W1311" s="13"/>
      <c r="X1311" s="13"/>
      <c r="Y1311" s="13"/>
      <c r="Z1311" s="13"/>
      <c r="AA1311" s="13"/>
    </row>
    <row r="1312" spans="5:27" s="1" customFormat="1" ht="12.75">
      <c r="E1312" s="13"/>
      <c r="F1312" s="13"/>
      <c r="G1312" s="13"/>
      <c r="H1312" s="13"/>
      <c r="I1312" s="13"/>
      <c r="J1312" s="13"/>
      <c r="K1312" s="13"/>
      <c r="L1312" s="13"/>
      <c r="M1312" s="13"/>
      <c r="N1312" s="13"/>
      <c r="O1312" s="13"/>
      <c r="P1312" s="13"/>
      <c r="Q1312" s="13"/>
      <c r="R1312" s="13"/>
      <c r="S1312" s="13"/>
      <c r="T1312" s="13"/>
      <c r="U1312" s="13"/>
      <c r="V1312" s="13"/>
      <c r="W1312" s="13"/>
      <c r="X1312" s="13"/>
      <c r="Y1312" s="13"/>
      <c r="Z1312" s="13"/>
      <c r="AA1312" s="13"/>
    </row>
    <row r="1313" spans="5:27" s="1" customFormat="1" ht="12.75">
      <c r="E1313" s="13"/>
      <c r="F1313" s="13"/>
      <c r="G1313" s="13"/>
      <c r="H1313" s="13"/>
      <c r="I1313" s="13"/>
      <c r="J1313" s="13"/>
      <c r="K1313" s="13"/>
      <c r="L1313" s="13"/>
      <c r="M1313" s="13"/>
      <c r="N1313" s="13"/>
      <c r="O1313" s="13"/>
      <c r="P1313" s="13"/>
      <c r="Q1313" s="13"/>
      <c r="R1313" s="13"/>
      <c r="S1313" s="13"/>
      <c r="T1313" s="13"/>
      <c r="U1313" s="13"/>
      <c r="V1313" s="13"/>
      <c r="W1313" s="13"/>
      <c r="X1313" s="13"/>
      <c r="Y1313" s="13"/>
      <c r="Z1313" s="13"/>
      <c r="AA1313" s="13"/>
    </row>
    <row r="1314" spans="5:27" s="1" customFormat="1" ht="12.75">
      <c r="E1314" s="13"/>
      <c r="F1314" s="13"/>
      <c r="G1314" s="13"/>
      <c r="H1314" s="13"/>
      <c r="I1314" s="13"/>
      <c r="J1314" s="13"/>
      <c r="K1314" s="13"/>
      <c r="L1314" s="13"/>
      <c r="M1314" s="13"/>
      <c r="N1314" s="13"/>
      <c r="O1314" s="13"/>
      <c r="P1314" s="13"/>
      <c r="Q1314" s="13"/>
      <c r="R1314" s="13"/>
      <c r="S1314" s="13"/>
      <c r="T1314" s="13"/>
      <c r="U1314" s="13"/>
      <c r="V1314" s="13"/>
      <c r="W1314" s="13"/>
      <c r="X1314" s="13"/>
      <c r="Y1314" s="13"/>
      <c r="Z1314" s="13"/>
      <c r="AA1314" s="13"/>
    </row>
    <row r="1315" spans="5:27" s="1" customFormat="1" ht="12.75">
      <c r="E1315" s="13"/>
      <c r="F1315" s="13"/>
      <c r="G1315" s="13"/>
      <c r="H1315" s="13"/>
      <c r="I1315" s="13"/>
      <c r="J1315" s="13"/>
      <c r="K1315" s="13"/>
      <c r="L1315" s="13"/>
      <c r="M1315" s="13"/>
      <c r="N1315" s="13"/>
      <c r="O1315" s="13"/>
      <c r="P1315" s="13"/>
      <c r="Q1315" s="13"/>
      <c r="R1315" s="13"/>
      <c r="S1315" s="13"/>
      <c r="T1315" s="13"/>
      <c r="U1315" s="13"/>
      <c r="V1315" s="13"/>
      <c r="W1315" s="13"/>
      <c r="X1315" s="13"/>
      <c r="Y1315" s="13"/>
      <c r="Z1315" s="13"/>
      <c r="AA1315" s="13"/>
    </row>
    <row r="1316" spans="5:27" s="1" customFormat="1" ht="12.75">
      <c r="E1316" s="13"/>
      <c r="F1316" s="13"/>
      <c r="G1316" s="13"/>
      <c r="H1316" s="13"/>
      <c r="I1316" s="13"/>
      <c r="J1316" s="13"/>
      <c r="K1316" s="13"/>
      <c r="L1316" s="13"/>
      <c r="M1316" s="13"/>
      <c r="N1316" s="13"/>
      <c r="O1316" s="13"/>
      <c r="P1316" s="13"/>
      <c r="Q1316" s="13"/>
      <c r="R1316" s="13"/>
      <c r="S1316" s="13"/>
      <c r="T1316" s="13"/>
      <c r="U1316" s="13"/>
      <c r="V1316" s="13"/>
      <c r="W1316" s="13"/>
      <c r="X1316" s="13"/>
      <c r="Y1316" s="13"/>
      <c r="Z1316" s="13"/>
      <c r="AA1316" s="13"/>
    </row>
    <row r="1317" spans="5:27" s="1" customFormat="1" ht="12.75">
      <c r="E1317" s="13"/>
      <c r="F1317" s="13"/>
      <c r="G1317" s="13"/>
      <c r="H1317" s="13"/>
      <c r="I1317" s="13"/>
      <c r="J1317" s="13"/>
      <c r="K1317" s="13"/>
      <c r="L1317" s="13"/>
      <c r="M1317" s="13"/>
      <c r="N1317" s="13"/>
      <c r="O1317" s="13"/>
      <c r="P1317" s="13"/>
      <c r="Q1317" s="13"/>
      <c r="R1317" s="13"/>
      <c r="S1317" s="13"/>
      <c r="T1317" s="13"/>
      <c r="U1317" s="13"/>
      <c r="V1317" s="13"/>
      <c r="W1317" s="13"/>
      <c r="X1317" s="13"/>
      <c r="Y1317" s="13"/>
      <c r="Z1317" s="13"/>
      <c r="AA1317" s="13"/>
    </row>
    <row r="1318" spans="5:27" s="1" customFormat="1" ht="12.75">
      <c r="E1318" s="13"/>
      <c r="F1318" s="13"/>
      <c r="G1318" s="13"/>
      <c r="H1318" s="13"/>
      <c r="I1318" s="13"/>
      <c r="J1318" s="13"/>
      <c r="K1318" s="13"/>
      <c r="L1318" s="13"/>
      <c r="M1318" s="13"/>
      <c r="N1318" s="13"/>
      <c r="O1318" s="13"/>
      <c r="P1318" s="13"/>
      <c r="Q1318" s="13"/>
      <c r="R1318" s="13"/>
      <c r="S1318" s="13"/>
      <c r="T1318" s="13"/>
      <c r="U1318" s="13"/>
      <c r="V1318" s="13"/>
      <c r="W1318" s="13"/>
      <c r="X1318" s="13"/>
      <c r="Y1318" s="13"/>
      <c r="Z1318" s="13"/>
      <c r="AA1318" s="13"/>
    </row>
    <row r="1319" spans="5:27" s="1" customFormat="1" ht="12.75">
      <c r="E1319" s="13"/>
      <c r="F1319" s="13"/>
      <c r="G1319" s="13"/>
      <c r="H1319" s="13"/>
      <c r="I1319" s="13"/>
      <c r="J1319" s="13"/>
      <c r="K1319" s="13"/>
      <c r="L1319" s="13"/>
      <c r="M1319" s="13"/>
      <c r="N1319" s="13"/>
      <c r="O1319" s="13"/>
      <c r="P1319" s="13"/>
      <c r="Q1319" s="13"/>
      <c r="R1319" s="13"/>
      <c r="S1319" s="13"/>
      <c r="T1319" s="13"/>
      <c r="U1319" s="13"/>
      <c r="V1319" s="13"/>
      <c r="W1319" s="13"/>
      <c r="X1319" s="13"/>
      <c r="Y1319" s="13"/>
      <c r="Z1319" s="13"/>
      <c r="AA1319" s="13"/>
    </row>
    <row r="1320" spans="5:27" s="1" customFormat="1" ht="12.75">
      <c r="E1320" s="13"/>
      <c r="F1320" s="13"/>
      <c r="G1320" s="13"/>
      <c r="H1320" s="13"/>
      <c r="I1320" s="13"/>
      <c r="J1320" s="13"/>
      <c r="K1320" s="13"/>
      <c r="L1320" s="13"/>
      <c r="M1320" s="13"/>
      <c r="N1320" s="13"/>
      <c r="O1320" s="13"/>
      <c r="P1320" s="13"/>
      <c r="Q1320" s="13"/>
      <c r="R1320" s="13"/>
      <c r="S1320" s="13"/>
      <c r="T1320" s="13"/>
      <c r="U1320" s="13"/>
      <c r="V1320" s="13"/>
      <c r="W1320" s="13"/>
      <c r="X1320" s="13"/>
      <c r="Y1320" s="13"/>
      <c r="Z1320" s="13"/>
      <c r="AA1320" s="13"/>
    </row>
    <row r="1321" spans="5:27" s="1" customFormat="1" ht="12.75">
      <c r="E1321" s="13"/>
      <c r="F1321" s="13"/>
      <c r="G1321" s="13"/>
      <c r="H1321" s="13"/>
      <c r="I1321" s="13"/>
      <c r="J1321" s="13"/>
      <c r="K1321" s="13"/>
      <c r="L1321" s="13"/>
      <c r="M1321" s="13"/>
      <c r="N1321" s="13"/>
      <c r="O1321" s="13"/>
      <c r="P1321" s="13"/>
      <c r="Q1321" s="13"/>
      <c r="R1321" s="13"/>
      <c r="S1321" s="13"/>
      <c r="T1321" s="13"/>
      <c r="U1321" s="13"/>
      <c r="V1321" s="13"/>
      <c r="W1321" s="13"/>
      <c r="X1321" s="13"/>
      <c r="Y1321" s="13"/>
      <c r="Z1321" s="13"/>
      <c r="AA1321" s="13"/>
    </row>
    <row r="1322" spans="5:27" s="1" customFormat="1" ht="12.75">
      <c r="E1322" s="13"/>
      <c r="F1322" s="13"/>
      <c r="G1322" s="13"/>
      <c r="H1322" s="13"/>
      <c r="I1322" s="13"/>
      <c r="J1322" s="13"/>
      <c r="K1322" s="13"/>
      <c r="L1322" s="13"/>
      <c r="M1322" s="13"/>
      <c r="N1322" s="13"/>
      <c r="O1322" s="13"/>
      <c r="P1322" s="13"/>
      <c r="Q1322" s="13"/>
      <c r="R1322" s="13"/>
      <c r="S1322" s="13"/>
      <c r="T1322" s="13"/>
      <c r="U1322" s="13"/>
      <c r="V1322" s="13"/>
      <c r="W1322" s="13"/>
      <c r="X1322" s="13"/>
      <c r="Y1322" s="13"/>
      <c r="Z1322" s="13"/>
      <c r="AA1322" s="13"/>
    </row>
    <row r="1323" spans="5:27" s="1" customFormat="1" ht="12.75">
      <c r="E1323" s="13"/>
      <c r="F1323" s="13"/>
      <c r="G1323" s="13"/>
      <c r="H1323" s="13"/>
      <c r="I1323" s="13"/>
      <c r="J1323" s="13"/>
      <c r="K1323" s="13"/>
      <c r="L1323" s="13"/>
      <c r="M1323" s="13"/>
      <c r="N1323" s="13"/>
      <c r="O1323" s="13"/>
      <c r="P1323" s="13"/>
      <c r="Q1323" s="13"/>
      <c r="R1323" s="13"/>
      <c r="S1323" s="13"/>
      <c r="T1323" s="13"/>
      <c r="U1323" s="13"/>
      <c r="V1323" s="13"/>
      <c r="W1323" s="13"/>
      <c r="X1323" s="13"/>
      <c r="Y1323" s="13"/>
      <c r="Z1323" s="13"/>
      <c r="AA1323" s="13"/>
    </row>
    <row r="1324" spans="5:27" s="1" customFormat="1" ht="12.75">
      <c r="E1324" s="13"/>
      <c r="F1324" s="13"/>
      <c r="G1324" s="13"/>
      <c r="H1324" s="13"/>
      <c r="I1324" s="13"/>
      <c r="J1324" s="13"/>
      <c r="K1324" s="13"/>
      <c r="L1324" s="13"/>
      <c r="M1324" s="13"/>
      <c r="N1324" s="13"/>
      <c r="O1324" s="13"/>
      <c r="P1324" s="13"/>
      <c r="Q1324" s="13"/>
      <c r="R1324" s="13"/>
      <c r="S1324" s="13"/>
      <c r="T1324" s="13"/>
      <c r="U1324" s="13"/>
      <c r="V1324" s="13"/>
      <c r="W1324" s="13"/>
      <c r="X1324" s="13"/>
      <c r="Y1324" s="13"/>
      <c r="Z1324" s="13"/>
      <c r="AA1324" s="13"/>
    </row>
    <row r="1325" spans="5:27" s="1" customFormat="1" ht="12.75">
      <c r="E1325" s="13"/>
      <c r="F1325" s="13"/>
      <c r="G1325" s="13"/>
      <c r="H1325" s="13"/>
      <c r="I1325" s="13"/>
      <c r="J1325" s="13"/>
      <c r="K1325" s="13"/>
      <c r="L1325" s="13"/>
      <c r="M1325" s="13"/>
      <c r="N1325" s="13"/>
      <c r="O1325" s="13"/>
      <c r="P1325" s="13"/>
      <c r="Q1325" s="13"/>
      <c r="R1325" s="13"/>
      <c r="S1325" s="13"/>
      <c r="T1325" s="13"/>
      <c r="U1325" s="13"/>
      <c r="V1325" s="13"/>
      <c r="W1325" s="13"/>
      <c r="X1325" s="13"/>
      <c r="Y1325" s="13"/>
      <c r="Z1325" s="13"/>
      <c r="AA1325" s="13"/>
    </row>
    <row r="1326" spans="5:27" s="1" customFormat="1" ht="12.75">
      <c r="E1326" s="13"/>
      <c r="F1326" s="13"/>
      <c r="G1326" s="13"/>
      <c r="H1326" s="13"/>
      <c r="I1326" s="13"/>
      <c r="J1326" s="13"/>
      <c r="K1326" s="13"/>
      <c r="L1326" s="13"/>
      <c r="M1326" s="13"/>
      <c r="N1326" s="13"/>
      <c r="O1326" s="13"/>
      <c r="P1326" s="13"/>
      <c r="Q1326" s="13"/>
      <c r="R1326" s="13"/>
      <c r="S1326" s="13"/>
      <c r="T1326" s="13"/>
      <c r="U1326" s="13"/>
      <c r="V1326" s="13"/>
      <c r="W1326" s="13"/>
      <c r="X1326" s="13"/>
      <c r="Y1326" s="13"/>
      <c r="Z1326" s="13"/>
      <c r="AA1326" s="13"/>
    </row>
    <row r="1327" spans="5:27" s="1" customFormat="1" ht="12.75">
      <c r="E1327" s="13"/>
      <c r="F1327" s="13"/>
      <c r="G1327" s="13"/>
      <c r="H1327" s="13"/>
      <c r="I1327" s="13"/>
      <c r="J1327" s="13"/>
      <c r="K1327" s="13"/>
      <c r="L1327" s="13"/>
      <c r="M1327" s="13"/>
      <c r="N1327" s="13"/>
      <c r="O1327" s="13"/>
      <c r="P1327" s="13"/>
      <c r="Q1327" s="13"/>
      <c r="R1327" s="13"/>
      <c r="S1327" s="13"/>
      <c r="T1327" s="13"/>
      <c r="U1327" s="13"/>
      <c r="V1327" s="13"/>
      <c r="W1327" s="13"/>
      <c r="X1327" s="13"/>
      <c r="Y1327" s="13"/>
      <c r="Z1327" s="13"/>
      <c r="AA1327" s="13"/>
    </row>
    <row r="1328" spans="5:27" s="1" customFormat="1" ht="12.75">
      <c r="E1328" s="13"/>
      <c r="F1328" s="13"/>
      <c r="G1328" s="13"/>
      <c r="H1328" s="13"/>
      <c r="I1328" s="13"/>
      <c r="J1328" s="13"/>
      <c r="K1328" s="13"/>
      <c r="L1328" s="13"/>
      <c r="M1328" s="13"/>
      <c r="N1328" s="13"/>
      <c r="O1328" s="13"/>
      <c r="P1328" s="13"/>
      <c r="Q1328" s="13"/>
      <c r="R1328" s="13"/>
      <c r="S1328" s="13"/>
      <c r="T1328" s="13"/>
      <c r="U1328" s="13"/>
      <c r="V1328" s="13"/>
      <c r="W1328" s="13"/>
      <c r="X1328" s="13"/>
      <c r="Y1328" s="13"/>
      <c r="Z1328" s="13"/>
      <c r="AA1328" s="13"/>
    </row>
    <row r="1329" spans="5:27" s="1" customFormat="1" ht="12.75">
      <c r="E1329" s="13"/>
      <c r="F1329" s="13"/>
      <c r="G1329" s="13"/>
      <c r="H1329" s="13"/>
      <c r="I1329" s="13"/>
      <c r="J1329" s="13"/>
      <c r="K1329" s="13"/>
      <c r="L1329" s="13"/>
      <c r="M1329" s="13"/>
      <c r="N1329" s="13"/>
      <c r="O1329" s="13"/>
      <c r="P1329" s="13"/>
      <c r="Q1329" s="13"/>
      <c r="R1329" s="13"/>
      <c r="S1329" s="13"/>
      <c r="T1329" s="13"/>
      <c r="U1329" s="13"/>
      <c r="V1329" s="13"/>
      <c r="W1329" s="13"/>
      <c r="X1329" s="13"/>
      <c r="Y1329" s="13"/>
      <c r="Z1329" s="13"/>
      <c r="AA1329" s="13"/>
    </row>
    <row r="1330" spans="5:27" s="1" customFormat="1" ht="12.75">
      <c r="E1330" s="13"/>
      <c r="F1330" s="13"/>
      <c r="G1330" s="13"/>
      <c r="H1330" s="13"/>
      <c r="I1330" s="13"/>
      <c r="J1330" s="13"/>
      <c r="K1330" s="13"/>
      <c r="L1330" s="13"/>
      <c r="M1330" s="13"/>
      <c r="N1330" s="13"/>
      <c r="O1330" s="13"/>
      <c r="P1330" s="13"/>
      <c r="Q1330" s="13"/>
      <c r="R1330" s="13"/>
      <c r="S1330" s="13"/>
      <c r="T1330" s="13"/>
      <c r="U1330" s="13"/>
      <c r="V1330" s="13"/>
      <c r="W1330" s="13"/>
      <c r="X1330" s="13"/>
      <c r="Y1330" s="13"/>
      <c r="Z1330" s="13"/>
      <c r="AA1330" s="13"/>
    </row>
    <row r="1331" spans="5:27" s="1" customFormat="1" ht="12.75">
      <c r="E1331" s="13"/>
      <c r="F1331" s="13"/>
      <c r="G1331" s="13"/>
      <c r="H1331" s="13"/>
      <c r="I1331" s="13"/>
      <c r="J1331" s="13"/>
      <c r="K1331" s="13"/>
      <c r="L1331" s="13"/>
      <c r="M1331" s="13"/>
      <c r="N1331" s="13"/>
      <c r="O1331" s="13"/>
      <c r="P1331" s="13"/>
      <c r="Q1331" s="13"/>
      <c r="R1331" s="13"/>
      <c r="S1331" s="13"/>
      <c r="T1331" s="13"/>
      <c r="U1331" s="13"/>
      <c r="V1331" s="13"/>
      <c r="W1331" s="13"/>
      <c r="X1331" s="13"/>
      <c r="Y1331" s="13"/>
      <c r="Z1331" s="13"/>
      <c r="AA1331" s="13"/>
    </row>
    <row r="1332" spans="5:27" s="1" customFormat="1" ht="12.75">
      <c r="E1332" s="13"/>
      <c r="F1332" s="13"/>
      <c r="G1332" s="13"/>
      <c r="H1332" s="13"/>
      <c r="I1332" s="13"/>
      <c r="J1332" s="13"/>
      <c r="K1332" s="13"/>
      <c r="L1332" s="13"/>
      <c r="M1332" s="13"/>
      <c r="N1332" s="13"/>
      <c r="O1332" s="13"/>
      <c r="P1332" s="13"/>
      <c r="Q1332" s="13"/>
      <c r="R1332" s="13"/>
      <c r="S1332" s="13"/>
      <c r="T1332" s="13"/>
      <c r="U1332" s="13"/>
      <c r="V1332" s="13"/>
      <c r="W1332" s="13"/>
      <c r="X1332" s="13"/>
      <c r="Y1332" s="13"/>
      <c r="Z1332" s="13"/>
      <c r="AA1332" s="13"/>
    </row>
    <row r="1333" spans="5:27" s="1" customFormat="1" ht="12.75">
      <c r="E1333" s="13"/>
      <c r="F1333" s="13"/>
      <c r="G1333" s="13"/>
      <c r="H1333" s="13"/>
      <c r="I1333" s="13"/>
      <c r="J1333" s="13"/>
      <c r="K1333" s="13"/>
      <c r="L1333" s="13"/>
      <c r="M1333" s="13"/>
      <c r="N1333" s="13"/>
      <c r="O1333" s="13"/>
      <c r="P1333" s="13"/>
      <c r="Q1333" s="13"/>
      <c r="R1333" s="13"/>
      <c r="S1333" s="13"/>
      <c r="T1333" s="13"/>
      <c r="U1333" s="13"/>
      <c r="V1333" s="13"/>
      <c r="W1333" s="13"/>
      <c r="X1333" s="13"/>
      <c r="Y1333" s="13"/>
      <c r="Z1333" s="13"/>
      <c r="AA1333" s="13"/>
    </row>
    <row r="1334" spans="5:27" s="1" customFormat="1" ht="12.75">
      <c r="E1334" s="13"/>
      <c r="F1334" s="13"/>
      <c r="G1334" s="13"/>
      <c r="H1334" s="13"/>
      <c r="I1334" s="13"/>
      <c r="J1334" s="13"/>
      <c r="K1334" s="13"/>
      <c r="L1334" s="13"/>
      <c r="M1334" s="13"/>
      <c r="N1334" s="13"/>
      <c r="O1334" s="13"/>
      <c r="P1334" s="13"/>
      <c r="Q1334" s="13"/>
      <c r="R1334" s="13"/>
      <c r="S1334" s="13"/>
      <c r="T1334" s="13"/>
      <c r="U1334" s="13"/>
      <c r="V1334" s="13"/>
      <c r="W1334" s="13"/>
      <c r="X1334" s="13"/>
      <c r="Y1334" s="13"/>
      <c r="Z1334" s="13"/>
      <c r="AA1334" s="13"/>
    </row>
    <row r="1335" spans="5:27" s="1" customFormat="1" ht="12.75">
      <c r="E1335" s="13"/>
      <c r="F1335" s="13"/>
      <c r="G1335" s="13"/>
      <c r="H1335" s="13"/>
      <c r="I1335" s="13"/>
      <c r="J1335" s="13"/>
      <c r="K1335" s="13"/>
      <c r="L1335" s="13"/>
      <c r="M1335" s="13"/>
      <c r="N1335" s="13"/>
      <c r="O1335" s="13"/>
      <c r="P1335" s="13"/>
      <c r="Q1335" s="13"/>
      <c r="R1335" s="13"/>
      <c r="S1335" s="13"/>
      <c r="T1335" s="13"/>
      <c r="U1335" s="13"/>
      <c r="V1335" s="13"/>
      <c r="W1335" s="13"/>
      <c r="X1335" s="13"/>
      <c r="Y1335" s="13"/>
      <c r="Z1335" s="13"/>
      <c r="AA1335" s="13"/>
    </row>
    <row r="1336" spans="5:27" s="1" customFormat="1" ht="12.75">
      <c r="E1336" s="13"/>
      <c r="F1336" s="13"/>
      <c r="G1336" s="13"/>
      <c r="H1336" s="13"/>
      <c r="I1336" s="13"/>
      <c r="J1336" s="13"/>
      <c r="K1336" s="13"/>
      <c r="L1336" s="13"/>
      <c r="M1336" s="13"/>
      <c r="N1336" s="13"/>
      <c r="O1336" s="13"/>
      <c r="P1336" s="13"/>
      <c r="Q1336" s="13"/>
      <c r="R1336" s="13"/>
      <c r="S1336" s="13"/>
      <c r="T1336" s="13"/>
      <c r="U1336" s="13"/>
      <c r="V1336" s="13"/>
      <c r="W1336" s="13"/>
      <c r="X1336" s="13"/>
      <c r="Y1336" s="13"/>
      <c r="Z1336" s="13"/>
      <c r="AA1336" s="13"/>
    </row>
    <row r="1337" spans="5:27" s="1" customFormat="1" ht="12.75">
      <c r="E1337" s="13"/>
      <c r="F1337" s="13"/>
      <c r="G1337" s="13"/>
      <c r="H1337" s="13"/>
      <c r="I1337" s="13"/>
      <c r="J1337" s="13"/>
      <c r="K1337" s="13"/>
      <c r="L1337" s="13"/>
      <c r="M1337" s="13"/>
      <c r="N1337" s="13"/>
      <c r="O1337" s="13"/>
      <c r="P1337" s="13"/>
      <c r="Q1337" s="13"/>
      <c r="R1337" s="13"/>
      <c r="S1337" s="13"/>
      <c r="T1337" s="13"/>
      <c r="U1337" s="13"/>
      <c r="V1337" s="13"/>
      <c r="W1337" s="13"/>
      <c r="X1337" s="13"/>
      <c r="Y1337" s="13"/>
      <c r="Z1337" s="13"/>
      <c r="AA1337" s="13"/>
    </row>
    <row r="1338" spans="5:27" s="1" customFormat="1" ht="12.75">
      <c r="E1338" s="13"/>
      <c r="F1338" s="13"/>
      <c r="G1338" s="13"/>
      <c r="H1338" s="13"/>
      <c r="I1338" s="13"/>
      <c r="J1338" s="13"/>
      <c r="K1338" s="13"/>
      <c r="L1338" s="13"/>
      <c r="M1338" s="13"/>
      <c r="N1338" s="13"/>
      <c r="O1338" s="13"/>
      <c r="P1338" s="13"/>
      <c r="Q1338" s="13"/>
      <c r="R1338" s="13"/>
      <c r="S1338" s="13"/>
      <c r="T1338" s="13"/>
      <c r="U1338" s="13"/>
      <c r="V1338" s="13"/>
      <c r="W1338" s="13"/>
      <c r="X1338" s="13"/>
      <c r="Y1338" s="13"/>
      <c r="Z1338" s="13"/>
      <c r="AA1338" s="13"/>
    </row>
    <row r="1339" spans="5:27" s="1" customFormat="1" ht="12.75">
      <c r="E1339" s="13"/>
      <c r="F1339" s="13"/>
      <c r="G1339" s="13"/>
      <c r="H1339" s="13"/>
      <c r="I1339" s="13"/>
      <c r="J1339" s="13"/>
      <c r="K1339" s="13"/>
      <c r="L1339" s="13"/>
      <c r="M1339" s="13"/>
      <c r="N1339" s="13"/>
      <c r="O1339" s="13"/>
      <c r="P1339" s="13"/>
      <c r="Q1339" s="13"/>
      <c r="R1339" s="13"/>
      <c r="S1339" s="13"/>
      <c r="T1339" s="13"/>
      <c r="U1339" s="13"/>
      <c r="V1339" s="13"/>
      <c r="W1339" s="13"/>
      <c r="X1339" s="13"/>
      <c r="Y1339" s="13"/>
      <c r="Z1339" s="13"/>
      <c r="AA1339" s="13"/>
    </row>
    <row r="1340" spans="5:27" s="1" customFormat="1" ht="12.75">
      <c r="E1340" s="13"/>
      <c r="F1340" s="13"/>
      <c r="G1340" s="13"/>
      <c r="H1340" s="13"/>
      <c r="I1340" s="13"/>
      <c r="J1340" s="13"/>
      <c r="K1340" s="13"/>
      <c r="L1340" s="13"/>
      <c r="M1340" s="13"/>
      <c r="N1340" s="13"/>
      <c r="O1340" s="13"/>
      <c r="P1340" s="13"/>
      <c r="Q1340" s="13"/>
      <c r="R1340" s="13"/>
      <c r="S1340" s="13"/>
      <c r="T1340" s="13"/>
      <c r="U1340" s="13"/>
      <c r="V1340" s="13"/>
      <c r="W1340" s="13"/>
      <c r="X1340" s="13"/>
      <c r="Y1340" s="13"/>
      <c r="Z1340" s="13"/>
      <c r="AA1340" s="13"/>
    </row>
    <row r="1341" spans="5:27" s="1" customFormat="1" ht="12.75">
      <c r="E1341" s="13"/>
      <c r="F1341" s="13"/>
      <c r="G1341" s="13"/>
      <c r="H1341" s="13"/>
      <c r="I1341" s="13"/>
      <c r="J1341" s="13"/>
      <c r="K1341" s="13"/>
      <c r="L1341" s="13"/>
      <c r="M1341" s="13"/>
      <c r="N1341" s="13"/>
      <c r="O1341" s="13"/>
      <c r="P1341" s="13"/>
      <c r="Q1341" s="13"/>
      <c r="R1341" s="13"/>
      <c r="S1341" s="13"/>
      <c r="T1341" s="13"/>
      <c r="U1341" s="13"/>
      <c r="V1341" s="13"/>
      <c r="W1341" s="13"/>
      <c r="X1341" s="13"/>
      <c r="Y1341" s="13"/>
      <c r="Z1341" s="13"/>
      <c r="AA1341" s="13"/>
    </row>
    <row r="1342" spans="5:27" s="1" customFormat="1" ht="12.75">
      <c r="E1342" s="13"/>
      <c r="F1342" s="13"/>
      <c r="G1342" s="13"/>
      <c r="H1342" s="13"/>
      <c r="I1342" s="13"/>
      <c r="J1342" s="13"/>
      <c r="K1342" s="13"/>
      <c r="L1342" s="13"/>
      <c r="M1342" s="13"/>
      <c r="N1342" s="13"/>
      <c r="O1342" s="13"/>
      <c r="P1342" s="13"/>
      <c r="Q1342" s="13"/>
      <c r="R1342" s="13"/>
      <c r="S1342" s="13"/>
      <c r="T1342" s="13"/>
      <c r="U1342" s="13"/>
      <c r="V1342" s="13"/>
      <c r="W1342" s="13"/>
      <c r="X1342" s="13"/>
      <c r="Y1342" s="13"/>
      <c r="Z1342" s="13"/>
      <c r="AA1342" s="13"/>
    </row>
    <row r="1343" spans="5:27" s="1" customFormat="1" ht="12.75">
      <c r="E1343" s="13"/>
      <c r="F1343" s="13"/>
      <c r="G1343" s="13"/>
      <c r="H1343" s="13"/>
      <c r="I1343" s="13"/>
      <c r="J1343" s="13"/>
      <c r="K1343" s="13"/>
      <c r="L1343" s="13"/>
      <c r="M1343" s="13"/>
      <c r="N1343" s="13"/>
      <c r="O1343" s="13"/>
      <c r="P1343" s="13"/>
      <c r="Q1343" s="13"/>
      <c r="R1343" s="13"/>
      <c r="S1343" s="13"/>
      <c r="T1343" s="13"/>
      <c r="U1343" s="13"/>
      <c r="V1343" s="13"/>
      <c r="W1343" s="13"/>
      <c r="X1343" s="13"/>
      <c r="Y1343" s="13"/>
      <c r="Z1343" s="13"/>
      <c r="AA1343" s="13"/>
    </row>
    <row r="1344" spans="5:27" s="1" customFormat="1" ht="12.75">
      <c r="E1344" s="13"/>
      <c r="F1344" s="13"/>
      <c r="G1344" s="13"/>
      <c r="H1344" s="13"/>
      <c r="I1344" s="13"/>
      <c r="J1344" s="13"/>
      <c r="K1344" s="13"/>
      <c r="L1344" s="13"/>
      <c r="M1344" s="13"/>
      <c r="N1344" s="13"/>
      <c r="O1344" s="13"/>
      <c r="P1344" s="13"/>
      <c r="Q1344" s="13"/>
      <c r="R1344" s="13"/>
      <c r="S1344" s="13"/>
      <c r="T1344" s="13"/>
      <c r="U1344" s="13"/>
      <c r="V1344" s="13"/>
      <c r="W1344" s="13"/>
      <c r="X1344" s="13"/>
      <c r="Y1344" s="13"/>
      <c r="Z1344" s="13"/>
      <c r="AA1344" s="13"/>
    </row>
    <row r="1345" spans="5:27" s="1" customFormat="1" ht="12.75">
      <c r="E1345" s="13"/>
      <c r="F1345" s="13"/>
      <c r="G1345" s="13"/>
      <c r="H1345" s="13"/>
      <c r="I1345" s="13"/>
      <c r="J1345" s="13"/>
      <c r="K1345" s="13"/>
      <c r="L1345" s="13"/>
      <c r="M1345" s="13"/>
      <c r="N1345" s="13"/>
      <c r="O1345" s="13"/>
      <c r="P1345" s="13"/>
      <c r="Q1345" s="13"/>
      <c r="R1345" s="13"/>
      <c r="S1345" s="13"/>
      <c r="T1345" s="13"/>
      <c r="U1345" s="13"/>
      <c r="V1345" s="13"/>
      <c r="W1345" s="13"/>
      <c r="X1345" s="13"/>
      <c r="Y1345" s="13"/>
      <c r="Z1345" s="13"/>
      <c r="AA1345" s="13"/>
    </row>
    <row r="1346" spans="5:27" s="1" customFormat="1" ht="12.75">
      <c r="E1346" s="13"/>
      <c r="F1346" s="13"/>
      <c r="G1346" s="13"/>
      <c r="H1346" s="13"/>
      <c r="I1346" s="13"/>
      <c r="J1346" s="13"/>
      <c r="K1346" s="13"/>
      <c r="L1346" s="13"/>
      <c r="M1346" s="13"/>
      <c r="N1346" s="13"/>
      <c r="O1346" s="13"/>
      <c r="P1346" s="13"/>
      <c r="Q1346" s="13"/>
      <c r="R1346" s="13"/>
      <c r="S1346" s="13"/>
      <c r="T1346" s="13"/>
      <c r="U1346" s="13"/>
      <c r="V1346" s="13"/>
      <c r="W1346" s="13"/>
      <c r="X1346" s="13"/>
      <c r="Y1346" s="13"/>
      <c r="Z1346" s="13"/>
      <c r="AA1346" s="13"/>
    </row>
    <row r="1347" spans="5:27" s="1" customFormat="1" ht="12.75">
      <c r="E1347" s="13"/>
      <c r="F1347" s="13"/>
      <c r="G1347" s="13"/>
      <c r="H1347" s="13"/>
      <c r="I1347" s="13"/>
      <c r="J1347" s="13"/>
      <c r="K1347" s="13"/>
      <c r="L1347" s="13"/>
      <c r="M1347" s="13"/>
      <c r="N1347" s="13"/>
      <c r="O1347" s="13"/>
      <c r="P1347" s="13"/>
      <c r="Q1347" s="13"/>
      <c r="R1347" s="13"/>
      <c r="S1347" s="13"/>
      <c r="T1347" s="13"/>
      <c r="U1347" s="13"/>
      <c r="V1347" s="13"/>
      <c r="W1347" s="13"/>
      <c r="X1347" s="13"/>
      <c r="Y1347" s="13"/>
      <c r="Z1347" s="13"/>
      <c r="AA1347" s="13"/>
    </row>
    <row r="1348" spans="5:27" s="1" customFormat="1" ht="12.75">
      <c r="E1348" s="13"/>
      <c r="F1348" s="13"/>
      <c r="G1348" s="13"/>
      <c r="H1348" s="13"/>
      <c r="I1348" s="13"/>
      <c r="J1348" s="13"/>
      <c r="K1348" s="13"/>
      <c r="L1348" s="13"/>
      <c r="M1348" s="13"/>
      <c r="N1348" s="13"/>
      <c r="O1348" s="13"/>
      <c r="P1348" s="13"/>
      <c r="Q1348" s="13"/>
      <c r="R1348" s="13"/>
      <c r="S1348" s="13"/>
      <c r="T1348" s="13"/>
      <c r="U1348" s="13"/>
      <c r="V1348" s="13"/>
      <c r="W1348" s="13"/>
      <c r="X1348" s="13"/>
      <c r="Y1348" s="13"/>
      <c r="Z1348" s="13"/>
      <c r="AA1348" s="13"/>
    </row>
    <row r="1349" spans="5:27" s="1" customFormat="1" ht="12.75">
      <c r="E1349" s="13"/>
      <c r="F1349" s="13"/>
      <c r="G1349" s="13"/>
      <c r="H1349" s="13"/>
      <c r="I1349" s="13"/>
      <c r="J1349" s="13"/>
      <c r="K1349" s="13"/>
      <c r="L1349" s="13"/>
      <c r="M1349" s="13"/>
      <c r="N1349" s="13"/>
      <c r="O1349" s="13"/>
      <c r="P1349" s="13"/>
      <c r="Q1349" s="13"/>
      <c r="R1349" s="13"/>
      <c r="S1349" s="13"/>
      <c r="T1349" s="13"/>
      <c r="U1349" s="13"/>
      <c r="V1349" s="13"/>
      <c r="W1349" s="13"/>
      <c r="X1349" s="13"/>
      <c r="Y1349" s="13"/>
      <c r="Z1349" s="13"/>
      <c r="AA1349" s="13"/>
    </row>
    <row r="1350" spans="5:27" s="1" customFormat="1" ht="12.75">
      <c r="E1350" s="13"/>
      <c r="F1350" s="13"/>
      <c r="G1350" s="13"/>
      <c r="H1350" s="13"/>
      <c r="I1350" s="13"/>
      <c r="J1350" s="13"/>
      <c r="K1350" s="13"/>
      <c r="L1350" s="13"/>
      <c r="M1350" s="13"/>
      <c r="N1350" s="13"/>
      <c r="O1350" s="13"/>
      <c r="P1350" s="13"/>
      <c r="Q1350" s="13"/>
      <c r="R1350" s="13"/>
      <c r="S1350" s="13"/>
      <c r="T1350" s="13"/>
      <c r="U1350" s="13"/>
      <c r="V1350" s="13"/>
      <c r="W1350" s="13"/>
      <c r="X1350" s="13"/>
      <c r="Y1350" s="13"/>
      <c r="Z1350" s="13"/>
      <c r="AA1350" s="13"/>
    </row>
    <row r="1351" spans="5:27" s="1" customFormat="1" ht="12.75">
      <c r="E1351" s="13"/>
      <c r="F1351" s="13"/>
      <c r="G1351" s="13"/>
      <c r="H1351" s="13"/>
      <c r="I1351" s="13"/>
      <c r="J1351" s="13"/>
      <c r="K1351" s="13"/>
      <c r="L1351" s="13"/>
      <c r="M1351" s="13"/>
      <c r="N1351" s="13"/>
      <c r="O1351" s="13"/>
      <c r="P1351" s="13"/>
      <c r="Q1351" s="13"/>
      <c r="R1351" s="13"/>
      <c r="S1351" s="13"/>
      <c r="T1351" s="13"/>
      <c r="U1351" s="13"/>
      <c r="V1351" s="13"/>
      <c r="W1351" s="13"/>
      <c r="X1351" s="13"/>
      <c r="Y1351" s="13"/>
      <c r="Z1351" s="13"/>
      <c r="AA1351" s="13"/>
    </row>
    <row r="1352" spans="5:27" s="1" customFormat="1" ht="12.75">
      <c r="E1352" s="13"/>
      <c r="F1352" s="13"/>
      <c r="G1352" s="13"/>
      <c r="H1352" s="13"/>
      <c r="I1352" s="13"/>
      <c r="J1352" s="13"/>
      <c r="K1352" s="13"/>
      <c r="L1352" s="13"/>
      <c r="M1352" s="13"/>
      <c r="N1352" s="13"/>
      <c r="O1352" s="13"/>
      <c r="P1352" s="13"/>
      <c r="Q1352" s="13"/>
      <c r="R1352" s="13"/>
      <c r="S1352" s="13"/>
      <c r="T1352" s="13"/>
      <c r="U1352" s="13"/>
      <c r="V1352" s="13"/>
      <c r="W1352" s="13"/>
      <c r="X1352" s="13"/>
      <c r="Y1352" s="13"/>
      <c r="Z1352" s="13"/>
      <c r="AA1352" s="13"/>
    </row>
    <row r="1353" spans="5:27" s="1" customFormat="1" ht="12.75">
      <c r="E1353" s="13"/>
      <c r="F1353" s="13"/>
      <c r="G1353" s="13"/>
      <c r="H1353" s="13"/>
      <c r="I1353" s="13"/>
      <c r="J1353" s="13"/>
      <c r="K1353" s="13"/>
      <c r="L1353" s="13"/>
      <c r="M1353" s="13"/>
      <c r="N1353" s="13"/>
      <c r="O1353" s="13"/>
      <c r="P1353" s="13"/>
      <c r="Q1353" s="13"/>
      <c r="R1353" s="13"/>
      <c r="S1353" s="13"/>
      <c r="T1353" s="13"/>
      <c r="U1353" s="13"/>
      <c r="V1353" s="13"/>
      <c r="W1353" s="13"/>
      <c r="X1353" s="13"/>
      <c r="Y1353" s="13"/>
      <c r="Z1353" s="13"/>
      <c r="AA1353" s="13"/>
    </row>
    <row r="1354" spans="5:27" s="1" customFormat="1" ht="12.75">
      <c r="E1354" s="13"/>
      <c r="F1354" s="13"/>
      <c r="G1354" s="13"/>
      <c r="H1354" s="13"/>
      <c r="I1354" s="13"/>
      <c r="J1354" s="13"/>
      <c r="K1354" s="13"/>
      <c r="L1354" s="13"/>
      <c r="M1354" s="13"/>
      <c r="N1354" s="13"/>
      <c r="O1354" s="13"/>
      <c r="P1354" s="13"/>
      <c r="Q1354" s="13"/>
      <c r="R1354" s="13"/>
      <c r="S1354" s="13"/>
      <c r="T1354" s="13"/>
      <c r="U1354" s="13"/>
      <c r="V1354" s="13"/>
      <c r="W1354" s="13"/>
      <c r="X1354" s="13"/>
      <c r="Y1354" s="13"/>
      <c r="Z1354" s="13"/>
      <c r="AA1354" s="13"/>
    </row>
    <row r="1355" spans="5:27" s="1" customFormat="1" ht="12.75">
      <c r="E1355" s="13"/>
      <c r="F1355" s="13"/>
      <c r="G1355" s="13"/>
      <c r="H1355" s="13"/>
      <c r="I1355" s="13"/>
      <c r="J1355" s="13"/>
      <c r="K1355" s="13"/>
      <c r="L1355" s="13"/>
      <c r="M1355" s="13"/>
      <c r="N1355" s="13"/>
      <c r="O1355" s="13"/>
      <c r="P1355" s="13"/>
      <c r="Q1355" s="13"/>
      <c r="R1355" s="13"/>
      <c r="S1355" s="13"/>
      <c r="T1355" s="13"/>
      <c r="U1355" s="13"/>
      <c r="V1355" s="13"/>
      <c r="W1355" s="13"/>
      <c r="X1355" s="13"/>
      <c r="Y1355" s="13"/>
      <c r="Z1355" s="13"/>
      <c r="AA1355" s="13"/>
    </row>
    <row r="1356" spans="5:27" s="1" customFormat="1" ht="12.75">
      <c r="E1356" s="13"/>
      <c r="F1356" s="13"/>
      <c r="G1356" s="13"/>
      <c r="H1356" s="13"/>
      <c r="I1356" s="13"/>
      <c r="J1356" s="13"/>
      <c r="K1356" s="13"/>
      <c r="L1356" s="13"/>
      <c r="M1356" s="13"/>
      <c r="N1356" s="13"/>
      <c r="O1356" s="13"/>
      <c r="P1356" s="13"/>
      <c r="Q1356" s="13"/>
      <c r="R1356" s="13"/>
      <c r="S1356" s="13"/>
      <c r="T1356" s="13"/>
      <c r="U1356" s="13"/>
      <c r="V1356" s="13"/>
      <c r="W1356" s="13"/>
      <c r="X1356" s="13"/>
      <c r="Y1356" s="13"/>
      <c r="Z1356" s="13"/>
      <c r="AA1356" s="13"/>
    </row>
    <row r="1357" spans="5:27" s="1" customFormat="1" ht="12.75">
      <c r="E1357" s="13"/>
      <c r="F1357" s="13"/>
      <c r="G1357" s="13"/>
      <c r="H1357" s="13"/>
      <c r="I1357" s="13"/>
      <c r="J1357" s="13"/>
      <c r="K1357" s="13"/>
      <c r="L1357" s="13"/>
      <c r="M1357" s="13"/>
      <c r="N1357" s="13"/>
      <c r="O1357" s="13"/>
      <c r="P1357" s="13"/>
      <c r="Q1357" s="13"/>
      <c r="R1357" s="13"/>
      <c r="S1357" s="13"/>
      <c r="T1357" s="13"/>
      <c r="U1357" s="13"/>
      <c r="V1357" s="13"/>
      <c r="W1357" s="13"/>
      <c r="X1357" s="13"/>
      <c r="Y1357" s="13"/>
      <c r="Z1357" s="13"/>
      <c r="AA1357" s="13"/>
    </row>
    <row r="1358" spans="5:27" s="1" customFormat="1" ht="12.75">
      <c r="E1358" s="13"/>
      <c r="F1358" s="13"/>
      <c r="G1358" s="13"/>
      <c r="H1358" s="13"/>
      <c r="I1358" s="13"/>
      <c r="J1358" s="13"/>
      <c r="K1358" s="13"/>
      <c r="L1358" s="13"/>
      <c r="M1358" s="13"/>
      <c r="N1358" s="13"/>
      <c r="O1358" s="13"/>
      <c r="P1358" s="13"/>
      <c r="Q1358" s="13"/>
      <c r="R1358" s="13"/>
      <c r="S1358" s="13"/>
      <c r="T1358" s="13"/>
      <c r="U1358" s="13"/>
      <c r="V1358" s="13"/>
      <c r="W1358" s="13"/>
      <c r="X1358" s="13"/>
      <c r="Y1358" s="13"/>
      <c r="Z1358" s="13"/>
      <c r="AA1358" s="13"/>
    </row>
    <row r="1359" spans="5:27" s="1" customFormat="1" ht="12.75">
      <c r="E1359" s="13"/>
      <c r="F1359" s="13"/>
      <c r="G1359" s="13"/>
      <c r="H1359" s="13"/>
      <c r="I1359" s="13"/>
      <c r="J1359" s="13"/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3"/>
      <c r="Y1359" s="13"/>
      <c r="Z1359" s="13"/>
      <c r="AA1359" s="13"/>
    </row>
    <row r="1360" spans="5:27" s="1" customFormat="1" ht="12.75">
      <c r="E1360" s="13"/>
      <c r="F1360" s="13"/>
      <c r="G1360" s="13"/>
      <c r="H1360" s="13"/>
      <c r="I1360" s="13"/>
      <c r="J1360" s="13"/>
      <c r="K1360" s="13"/>
      <c r="L1360" s="13"/>
      <c r="M1360" s="13"/>
      <c r="N1360" s="13"/>
      <c r="O1360" s="13"/>
      <c r="P1360" s="13"/>
      <c r="Q1360" s="13"/>
      <c r="R1360" s="13"/>
      <c r="S1360" s="13"/>
      <c r="T1360" s="13"/>
      <c r="U1360" s="13"/>
      <c r="V1360" s="13"/>
      <c r="W1360" s="13"/>
      <c r="X1360" s="13"/>
      <c r="Y1360" s="13"/>
      <c r="Z1360" s="13"/>
      <c r="AA1360" s="13"/>
    </row>
    <row r="1361" spans="5:27" s="1" customFormat="1" ht="12.75">
      <c r="E1361" s="13"/>
      <c r="F1361" s="13"/>
      <c r="G1361" s="13"/>
      <c r="H1361" s="13"/>
      <c r="I1361" s="13"/>
      <c r="J1361" s="13"/>
      <c r="K1361" s="13"/>
      <c r="L1361" s="13"/>
      <c r="M1361" s="13"/>
      <c r="N1361" s="13"/>
      <c r="O1361" s="13"/>
      <c r="P1361" s="13"/>
      <c r="Q1361" s="13"/>
      <c r="R1361" s="13"/>
      <c r="S1361" s="13"/>
      <c r="T1361" s="13"/>
      <c r="U1361" s="13"/>
      <c r="V1361" s="13"/>
      <c r="W1361" s="13"/>
      <c r="X1361" s="13"/>
      <c r="Y1361" s="13"/>
      <c r="Z1361" s="13"/>
      <c r="AA1361" s="13"/>
    </row>
    <row r="1362" spans="5:27" s="1" customFormat="1" ht="12.75">
      <c r="E1362" s="13"/>
      <c r="F1362" s="13"/>
      <c r="G1362" s="13"/>
      <c r="H1362" s="13"/>
      <c r="I1362" s="13"/>
      <c r="J1362" s="13"/>
      <c r="K1362" s="13"/>
      <c r="L1362" s="13"/>
      <c r="M1362" s="13"/>
      <c r="N1362" s="13"/>
      <c r="O1362" s="13"/>
      <c r="P1362" s="13"/>
      <c r="Q1362" s="13"/>
      <c r="R1362" s="13"/>
      <c r="S1362" s="13"/>
      <c r="T1362" s="13"/>
      <c r="U1362" s="13"/>
      <c r="V1362" s="13"/>
      <c r="W1362" s="13"/>
      <c r="X1362" s="13"/>
      <c r="Y1362" s="13"/>
      <c r="Z1362" s="13"/>
      <c r="AA1362" s="13"/>
    </row>
    <row r="1363" spans="5:27" s="1" customFormat="1" ht="12.75">
      <c r="E1363" s="13"/>
      <c r="F1363" s="13"/>
      <c r="G1363" s="13"/>
      <c r="H1363" s="13"/>
      <c r="I1363" s="13"/>
      <c r="J1363" s="13"/>
      <c r="K1363" s="13"/>
      <c r="L1363" s="13"/>
      <c r="M1363" s="13"/>
      <c r="N1363" s="13"/>
      <c r="O1363" s="13"/>
      <c r="P1363" s="13"/>
      <c r="Q1363" s="13"/>
      <c r="R1363" s="13"/>
      <c r="S1363" s="13"/>
      <c r="T1363" s="13"/>
      <c r="U1363" s="13"/>
      <c r="V1363" s="13"/>
      <c r="W1363" s="13"/>
      <c r="X1363" s="13"/>
      <c r="Y1363" s="13"/>
      <c r="Z1363" s="13"/>
      <c r="AA1363" s="13"/>
    </row>
    <row r="1364" spans="5:27" s="1" customFormat="1" ht="12.75">
      <c r="E1364" s="13"/>
      <c r="F1364" s="13"/>
      <c r="G1364" s="13"/>
      <c r="H1364" s="13"/>
      <c r="I1364" s="13"/>
      <c r="J1364" s="13"/>
      <c r="K1364" s="13"/>
      <c r="L1364" s="13"/>
      <c r="M1364" s="13"/>
      <c r="N1364" s="13"/>
      <c r="O1364" s="13"/>
      <c r="P1364" s="13"/>
      <c r="Q1364" s="13"/>
      <c r="R1364" s="13"/>
      <c r="S1364" s="13"/>
      <c r="T1364" s="13"/>
      <c r="U1364" s="13"/>
      <c r="V1364" s="13"/>
      <c r="W1364" s="13"/>
      <c r="X1364" s="13"/>
      <c r="Y1364" s="13"/>
      <c r="Z1364" s="13"/>
      <c r="AA1364" s="13"/>
    </row>
    <row r="1365" spans="5:27" s="1" customFormat="1" ht="12.75">
      <c r="E1365" s="13"/>
      <c r="F1365" s="13"/>
      <c r="G1365" s="13"/>
      <c r="H1365" s="13"/>
      <c r="I1365" s="13"/>
      <c r="J1365" s="13"/>
      <c r="K1365" s="13"/>
      <c r="L1365" s="13"/>
      <c r="M1365" s="13"/>
      <c r="N1365" s="13"/>
      <c r="O1365" s="13"/>
      <c r="P1365" s="13"/>
      <c r="Q1365" s="13"/>
      <c r="R1365" s="13"/>
      <c r="S1365" s="13"/>
      <c r="T1365" s="13"/>
      <c r="U1365" s="13"/>
      <c r="V1365" s="13"/>
      <c r="W1365" s="13"/>
      <c r="X1365" s="13"/>
      <c r="Y1365" s="13"/>
      <c r="Z1365" s="13"/>
      <c r="AA1365" s="13"/>
    </row>
    <row r="1366" spans="5:27" s="1" customFormat="1" ht="12.75">
      <c r="E1366" s="13"/>
      <c r="F1366" s="13"/>
      <c r="G1366" s="13"/>
      <c r="H1366" s="13"/>
      <c r="I1366" s="13"/>
      <c r="J1366" s="13"/>
      <c r="K1366" s="13"/>
      <c r="L1366" s="13"/>
      <c r="M1366" s="13"/>
      <c r="N1366" s="13"/>
      <c r="O1366" s="13"/>
      <c r="P1366" s="13"/>
      <c r="Q1366" s="13"/>
      <c r="R1366" s="13"/>
      <c r="S1366" s="13"/>
      <c r="T1366" s="13"/>
      <c r="U1366" s="13"/>
      <c r="V1366" s="13"/>
      <c r="W1366" s="13"/>
      <c r="X1366" s="13"/>
      <c r="Y1366" s="13"/>
      <c r="Z1366" s="13"/>
      <c r="AA1366" s="13"/>
    </row>
    <row r="1367" spans="5:27" s="1" customFormat="1" ht="12.75">
      <c r="E1367" s="13"/>
      <c r="F1367" s="13"/>
      <c r="G1367" s="13"/>
      <c r="H1367" s="13"/>
      <c r="I1367" s="13"/>
      <c r="J1367" s="13"/>
      <c r="K1367" s="13"/>
      <c r="L1367" s="13"/>
      <c r="M1367" s="13"/>
      <c r="N1367" s="13"/>
      <c r="O1367" s="13"/>
      <c r="P1367" s="13"/>
      <c r="Q1367" s="13"/>
      <c r="R1367" s="13"/>
      <c r="S1367" s="13"/>
      <c r="T1367" s="13"/>
      <c r="U1367" s="13"/>
      <c r="V1367" s="13"/>
      <c r="W1367" s="13"/>
      <c r="X1367" s="13"/>
      <c r="Y1367" s="13"/>
      <c r="Z1367" s="13"/>
      <c r="AA1367" s="13"/>
    </row>
    <row r="1368" spans="5:27" s="1" customFormat="1" ht="12.75">
      <c r="E1368" s="13"/>
      <c r="F1368" s="13"/>
      <c r="G1368" s="13"/>
      <c r="H1368" s="13"/>
      <c r="I1368" s="13"/>
      <c r="J1368" s="13"/>
      <c r="K1368" s="13"/>
      <c r="L1368" s="13"/>
      <c r="M1368" s="13"/>
      <c r="N1368" s="13"/>
      <c r="O1368" s="13"/>
      <c r="P1368" s="13"/>
      <c r="Q1368" s="13"/>
      <c r="R1368" s="13"/>
      <c r="S1368" s="13"/>
      <c r="T1368" s="13"/>
      <c r="U1368" s="13"/>
      <c r="V1368" s="13"/>
      <c r="W1368" s="13"/>
      <c r="X1368" s="13"/>
      <c r="Y1368" s="13"/>
      <c r="Z1368" s="13"/>
      <c r="AA1368" s="13"/>
    </row>
    <row r="1369" spans="5:27" s="1" customFormat="1" ht="12.75">
      <c r="E1369" s="13"/>
      <c r="F1369" s="13"/>
      <c r="G1369" s="13"/>
      <c r="H1369" s="13"/>
      <c r="I1369" s="13"/>
      <c r="J1369" s="13"/>
      <c r="K1369" s="13"/>
      <c r="L1369" s="13"/>
      <c r="M1369" s="13"/>
      <c r="N1369" s="13"/>
      <c r="O1369" s="13"/>
      <c r="P1369" s="13"/>
      <c r="Q1369" s="13"/>
      <c r="R1369" s="13"/>
      <c r="S1369" s="13"/>
      <c r="T1369" s="13"/>
      <c r="U1369" s="13"/>
      <c r="V1369" s="13"/>
      <c r="W1369" s="13"/>
      <c r="X1369" s="13"/>
      <c r="Y1369" s="13"/>
      <c r="Z1369" s="13"/>
      <c r="AA1369" s="13"/>
    </row>
    <row r="1370" spans="5:27" s="1" customFormat="1" ht="12.75">
      <c r="E1370" s="13"/>
      <c r="F1370" s="13"/>
      <c r="G1370" s="13"/>
      <c r="H1370" s="13"/>
      <c r="I1370" s="13"/>
      <c r="J1370" s="13"/>
      <c r="K1370" s="13"/>
      <c r="L1370" s="13"/>
      <c r="M1370" s="13"/>
      <c r="N1370" s="13"/>
      <c r="O1370" s="13"/>
      <c r="P1370" s="13"/>
      <c r="Q1370" s="13"/>
      <c r="R1370" s="13"/>
      <c r="S1370" s="13"/>
      <c r="T1370" s="13"/>
      <c r="U1370" s="13"/>
      <c r="V1370" s="13"/>
      <c r="W1370" s="13"/>
      <c r="X1370" s="13"/>
      <c r="Y1370" s="13"/>
      <c r="Z1370" s="13"/>
      <c r="AA1370" s="13"/>
    </row>
    <row r="1371" spans="5:27" s="1" customFormat="1" ht="12.75">
      <c r="E1371" s="13"/>
      <c r="F1371" s="13"/>
      <c r="G1371" s="13"/>
      <c r="H1371" s="13"/>
      <c r="I1371" s="13"/>
      <c r="J1371" s="13"/>
      <c r="K1371" s="13"/>
      <c r="L1371" s="13"/>
      <c r="M1371" s="13"/>
      <c r="N1371" s="13"/>
      <c r="O1371" s="13"/>
      <c r="P1371" s="13"/>
      <c r="Q1371" s="13"/>
      <c r="R1371" s="13"/>
      <c r="S1371" s="13"/>
      <c r="T1371" s="13"/>
      <c r="U1371" s="13"/>
      <c r="V1371" s="13"/>
      <c r="W1371" s="13"/>
      <c r="X1371" s="13"/>
      <c r="Y1371" s="13"/>
      <c r="Z1371" s="13"/>
      <c r="AA1371" s="13"/>
    </row>
    <row r="1372" spans="5:27" s="1" customFormat="1" ht="12.75">
      <c r="E1372" s="13"/>
      <c r="F1372" s="13"/>
      <c r="G1372" s="13"/>
      <c r="H1372" s="13"/>
      <c r="I1372" s="13"/>
      <c r="J1372" s="13"/>
      <c r="K1372" s="13"/>
      <c r="L1372" s="13"/>
      <c r="M1372" s="13"/>
      <c r="N1372" s="13"/>
      <c r="O1372" s="13"/>
      <c r="P1372" s="13"/>
      <c r="Q1372" s="13"/>
      <c r="R1372" s="13"/>
      <c r="S1372" s="13"/>
      <c r="T1372" s="13"/>
      <c r="U1372" s="13"/>
      <c r="V1372" s="13"/>
      <c r="W1372" s="13"/>
      <c r="X1372" s="13"/>
      <c r="Y1372" s="13"/>
      <c r="Z1372" s="13"/>
      <c r="AA1372" s="13"/>
    </row>
    <row r="1373" spans="5:27" s="1" customFormat="1" ht="12.75">
      <c r="E1373" s="13"/>
      <c r="F1373" s="13"/>
      <c r="G1373" s="13"/>
      <c r="H1373" s="13"/>
      <c r="I1373" s="13"/>
      <c r="J1373" s="13"/>
      <c r="K1373" s="13"/>
      <c r="L1373" s="13"/>
      <c r="M1373" s="13"/>
      <c r="N1373" s="13"/>
      <c r="O1373" s="13"/>
      <c r="P1373" s="13"/>
      <c r="Q1373" s="13"/>
      <c r="R1373" s="13"/>
      <c r="S1373" s="13"/>
      <c r="T1373" s="13"/>
      <c r="U1373" s="13"/>
      <c r="V1373" s="13"/>
      <c r="W1373" s="13"/>
      <c r="X1373" s="13"/>
      <c r="Y1373" s="13"/>
      <c r="Z1373" s="13"/>
      <c r="AA1373" s="13"/>
    </row>
    <row r="1374" spans="5:27" s="1" customFormat="1" ht="12.75">
      <c r="E1374" s="13"/>
      <c r="F1374" s="13"/>
      <c r="G1374" s="13"/>
      <c r="H1374" s="13"/>
      <c r="I1374" s="13"/>
      <c r="J1374" s="13"/>
      <c r="K1374" s="13"/>
      <c r="L1374" s="13"/>
      <c r="M1374" s="13"/>
      <c r="N1374" s="13"/>
      <c r="O1374" s="13"/>
      <c r="P1374" s="13"/>
      <c r="Q1374" s="13"/>
      <c r="R1374" s="13"/>
      <c r="S1374" s="13"/>
      <c r="T1374" s="13"/>
      <c r="U1374" s="13"/>
      <c r="V1374" s="13"/>
      <c r="W1374" s="13"/>
      <c r="X1374" s="13"/>
      <c r="Y1374" s="13"/>
      <c r="Z1374" s="13"/>
      <c r="AA1374" s="13"/>
    </row>
    <row r="1375" spans="5:27" s="1" customFormat="1" ht="12.75">
      <c r="E1375" s="13"/>
      <c r="F1375" s="13"/>
      <c r="G1375" s="13"/>
      <c r="H1375" s="13"/>
      <c r="I1375" s="13"/>
      <c r="J1375" s="13"/>
      <c r="K1375" s="13"/>
      <c r="L1375" s="13"/>
      <c r="M1375" s="13"/>
      <c r="N1375" s="13"/>
      <c r="O1375" s="13"/>
      <c r="P1375" s="13"/>
      <c r="Q1375" s="13"/>
      <c r="R1375" s="13"/>
      <c r="S1375" s="13"/>
      <c r="T1375" s="13"/>
      <c r="U1375" s="13"/>
      <c r="V1375" s="13"/>
      <c r="W1375" s="13"/>
      <c r="X1375" s="13"/>
      <c r="Y1375" s="13"/>
      <c r="Z1375" s="13"/>
      <c r="AA1375" s="13"/>
    </row>
    <row r="1376" spans="5:27" s="1" customFormat="1" ht="12.75">
      <c r="E1376" s="13"/>
      <c r="F1376" s="13"/>
      <c r="G1376" s="13"/>
      <c r="H1376" s="13"/>
      <c r="I1376" s="13"/>
      <c r="J1376" s="13"/>
      <c r="K1376" s="13"/>
      <c r="L1376" s="13"/>
      <c r="M1376" s="13"/>
      <c r="N1376" s="13"/>
      <c r="O1376" s="13"/>
      <c r="P1376" s="13"/>
      <c r="Q1376" s="13"/>
      <c r="R1376" s="13"/>
      <c r="S1376" s="13"/>
      <c r="T1376" s="13"/>
      <c r="U1376" s="13"/>
      <c r="V1376" s="13"/>
      <c r="W1376" s="13"/>
      <c r="X1376" s="13"/>
      <c r="Y1376" s="13"/>
      <c r="Z1376" s="13"/>
      <c r="AA1376" s="13"/>
    </row>
    <row r="1377" spans="5:27" s="1" customFormat="1" ht="12.75">
      <c r="E1377" s="13"/>
      <c r="F1377" s="13"/>
      <c r="G1377" s="13"/>
      <c r="H1377" s="13"/>
      <c r="I1377" s="13"/>
      <c r="J1377" s="13"/>
      <c r="K1377" s="13"/>
      <c r="L1377" s="13"/>
      <c r="M1377" s="13"/>
      <c r="N1377" s="13"/>
      <c r="O1377" s="13"/>
      <c r="P1377" s="13"/>
      <c r="Q1377" s="13"/>
      <c r="R1377" s="13"/>
      <c r="S1377" s="13"/>
      <c r="T1377" s="13"/>
      <c r="U1377" s="13"/>
      <c r="V1377" s="13"/>
      <c r="W1377" s="13"/>
      <c r="X1377" s="13"/>
      <c r="Y1377" s="13"/>
      <c r="Z1377" s="13"/>
      <c r="AA1377" s="13"/>
    </row>
    <row r="1378" spans="5:27" s="1" customFormat="1" ht="12.75">
      <c r="E1378" s="13"/>
      <c r="F1378" s="13"/>
      <c r="G1378" s="13"/>
      <c r="H1378" s="13"/>
      <c r="I1378" s="13"/>
      <c r="J1378" s="13"/>
      <c r="K1378" s="13"/>
      <c r="L1378" s="13"/>
      <c r="M1378" s="13"/>
      <c r="N1378" s="13"/>
      <c r="O1378" s="13"/>
      <c r="P1378" s="13"/>
      <c r="Q1378" s="13"/>
      <c r="R1378" s="13"/>
      <c r="S1378" s="13"/>
      <c r="T1378" s="13"/>
      <c r="U1378" s="13"/>
      <c r="V1378" s="13"/>
      <c r="W1378" s="13"/>
      <c r="X1378" s="13"/>
      <c r="Y1378" s="13"/>
      <c r="Z1378" s="13"/>
      <c r="AA1378" s="13"/>
    </row>
    <row r="1379" spans="5:27" s="1" customFormat="1" ht="12.75">
      <c r="E1379" s="13"/>
      <c r="F1379" s="13"/>
      <c r="G1379" s="13"/>
      <c r="H1379" s="13"/>
      <c r="I1379" s="13"/>
      <c r="J1379" s="13"/>
      <c r="K1379" s="13"/>
      <c r="L1379" s="13"/>
      <c r="M1379" s="13"/>
      <c r="N1379" s="13"/>
      <c r="O1379" s="13"/>
      <c r="P1379" s="13"/>
      <c r="Q1379" s="13"/>
      <c r="R1379" s="13"/>
      <c r="S1379" s="13"/>
      <c r="T1379" s="13"/>
      <c r="U1379" s="13"/>
      <c r="V1379" s="13"/>
      <c r="W1379" s="13"/>
      <c r="X1379" s="13"/>
      <c r="Y1379" s="13"/>
      <c r="Z1379" s="13"/>
      <c r="AA1379" s="13"/>
    </row>
    <row r="1380" spans="5:27" s="1" customFormat="1" ht="12.75">
      <c r="E1380" s="13"/>
      <c r="F1380" s="13"/>
      <c r="G1380" s="13"/>
      <c r="H1380" s="13"/>
      <c r="I1380" s="13"/>
      <c r="J1380" s="13"/>
      <c r="K1380" s="13"/>
      <c r="L1380" s="13"/>
      <c r="M1380" s="13"/>
      <c r="N1380" s="13"/>
      <c r="O1380" s="13"/>
      <c r="P1380" s="13"/>
      <c r="Q1380" s="13"/>
      <c r="R1380" s="13"/>
      <c r="S1380" s="13"/>
      <c r="T1380" s="13"/>
      <c r="U1380" s="13"/>
      <c r="V1380" s="13"/>
      <c r="W1380" s="13"/>
      <c r="X1380" s="13"/>
      <c r="Y1380" s="13"/>
      <c r="Z1380" s="13"/>
      <c r="AA1380" s="13"/>
    </row>
    <row r="1381" spans="5:27" s="1" customFormat="1" ht="12.75">
      <c r="E1381" s="13"/>
      <c r="F1381" s="13"/>
      <c r="G1381" s="13"/>
      <c r="H1381" s="13"/>
      <c r="I1381" s="13"/>
      <c r="J1381" s="13"/>
      <c r="K1381" s="13"/>
      <c r="L1381" s="13"/>
      <c r="M1381" s="13"/>
      <c r="N1381" s="13"/>
      <c r="O1381" s="13"/>
      <c r="P1381" s="13"/>
      <c r="Q1381" s="13"/>
      <c r="R1381" s="13"/>
      <c r="S1381" s="13"/>
      <c r="T1381" s="13"/>
      <c r="U1381" s="13"/>
      <c r="V1381" s="13"/>
      <c r="W1381" s="13"/>
      <c r="X1381" s="13"/>
      <c r="Y1381" s="13"/>
      <c r="Z1381" s="13"/>
      <c r="AA1381" s="13"/>
    </row>
    <row r="1382" spans="5:27" s="1" customFormat="1" ht="12.75">
      <c r="E1382" s="13"/>
      <c r="F1382" s="13"/>
      <c r="G1382" s="13"/>
      <c r="H1382" s="13"/>
      <c r="I1382" s="13"/>
      <c r="J1382" s="13"/>
      <c r="K1382" s="13"/>
      <c r="L1382" s="13"/>
      <c r="M1382" s="13"/>
      <c r="N1382" s="13"/>
      <c r="O1382" s="13"/>
      <c r="P1382" s="13"/>
      <c r="Q1382" s="13"/>
      <c r="R1382" s="13"/>
      <c r="S1382" s="13"/>
      <c r="T1382" s="13"/>
      <c r="U1382" s="13"/>
      <c r="V1382" s="13"/>
      <c r="W1382" s="13"/>
      <c r="X1382" s="13"/>
      <c r="Y1382" s="13"/>
      <c r="Z1382" s="13"/>
      <c r="AA1382" s="13"/>
    </row>
    <row r="1383" spans="5:27" s="1" customFormat="1" ht="12.75">
      <c r="E1383" s="13"/>
      <c r="F1383" s="13"/>
      <c r="G1383" s="13"/>
      <c r="H1383" s="13"/>
      <c r="I1383" s="13"/>
      <c r="J1383" s="13"/>
      <c r="K1383" s="13"/>
      <c r="L1383" s="13"/>
      <c r="M1383" s="13"/>
      <c r="N1383" s="13"/>
      <c r="O1383" s="13"/>
      <c r="P1383" s="13"/>
      <c r="Q1383" s="13"/>
      <c r="R1383" s="13"/>
      <c r="S1383" s="13"/>
      <c r="T1383" s="13"/>
      <c r="U1383" s="13"/>
      <c r="V1383" s="13"/>
      <c r="W1383" s="13"/>
      <c r="X1383" s="13"/>
      <c r="Y1383" s="13"/>
      <c r="Z1383" s="13"/>
      <c r="AA1383" s="13"/>
    </row>
    <row r="1384" spans="5:27" s="1" customFormat="1" ht="12.75">
      <c r="E1384" s="13"/>
      <c r="F1384" s="13"/>
      <c r="G1384" s="13"/>
      <c r="H1384" s="13"/>
      <c r="I1384" s="13"/>
      <c r="J1384" s="13"/>
      <c r="K1384" s="13"/>
      <c r="L1384" s="13"/>
      <c r="M1384" s="13"/>
      <c r="N1384" s="13"/>
      <c r="O1384" s="13"/>
      <c r="P1384" s="13"/>
      <c r="Q1384" s="13"/>
      <c r="R1384" s="13"/>
      <c r="S1384" s="13"/>
      <c r="T1384" s="13"/>
      <c r="U1384" s="13"/>
      <c r="V1384" s="13"/>
      <c r="W1384" s="13"/>
      <c r="X1384" s="13"/>
      <c r="Y1384" s="13"/>
      <c r="Z1384" s="13"/>
      <c r="AA1384" s="13"/>
    </row>
    <row r="1385" spans="5:27" s="1" customFormat="1" ht="12.75">
      <c r="E1385" s="13"/>
      <c r="F1385" s="13"/>
      <c r="G1385" s="13"/>
      <c r="H1385" s="13"/>
      <c r="I1385" s="13"/>
      <c r="J1385" s="13"/>
      <c r="K1385" s="13"/>
      <c r="L1385" s="13"/>
      <c r="M1385" s="13"/>
      <c r="N1385" s="13"/>
      <c r="O1385" s="13"/>
      <c r="P1385" s="13"/>
      <c r="Q1385" s="13"/>
      <c r="R1385" s="13"/>
      <c r="S1385" s="13"/>
      <c r="T1385" s="13"/>
      <c r="U1385" s="13"/>
      <c r="V1385" s="13"/>
      <c r="W1385" s="13"/>
      <c r="X1385" s="13"/>
      <c r="Y1385" s="13"/>
      <c r="Z1385" s="13"/>
      <c r="AA1385" s="13"/>
    </row>
    <row r="1386" spans="5:27" s="1" customFormat="1" ht="12.75">
      <c r="E1386" s="13"/>
      <c r="F1386" s="13"/>
      <c r="G1386" s="13"/>
      <c r="H1386" s="13"/>
      <c r="I1386" s="13"/>
      <c r="J1386" s="13"/>
      <c r="K1386" s="13"/>
      <c r="L1386" s="13"/>
      <c r="M1386" s="13"/>
      <c r="N1386" s="13"/>
      <c r="O1386" s="13"/>
      <c r="P1386" s="13"/>
      <c r="Q1386" s="13"/>
      <c r="R1386" s="13"/>
      <c r="S1386" s="13"/>
      <c r="T1386" s="13"/>
      <c r="U1386" s="13"/>
      <c r="V1386" s="13"/>
      <c r="W1386" s="13"/>
      <c r="X1386" s="13"/>
      <c r="Y1386" s="13"/>
      <c r="Z1386" s="13"/>
      <c r="AA1386" s="13"/>
    </row>
    <row r="1387" spans="5:27" s="1" customFormat="1" ht="12.75">
      <c r="E1387" s="13"/>
      <c r="F1387" s="13"/>
      <c r="G1387" s="13"/>
      <c r="H1387" s="13"/>
      <c r="I1387" s="13"/>
      <c r="J1387" s="13"/>
      <c r="K1387" s="13"/>
      <c r="L1387" s="13"/>
      <c r="M1387" s="13"/>
      <c r="N1387" s="13"/>
      <c r="O1387" s="13"/>
      <c r="P1387" s="13"/>
      <c r="Q1387" s="13"/>
      <c r="R1387" s="13"/>
      <c r="S1387" s="13"/>
      <c r="T1387" s="13"/>
      <c r="U1387" s="13"/>
      <c r="V1387" s="13"/>
      <c r="W1387" s="13"/>
      <c r="X1387" s="13"/>
      <c r="Y1387" s="13"/>
      <c r="Z1387" s="13"/>
      <c r="AA1387" s="13"/>
    </row>
    <row r="1388" spans="5:27" s="1" customFormat="1" ht="12.75">
      <c r="E1388" s="13"/>
      <c r="F1388" s="13"/>
      <c r="G1388" s="13"/>
      <c r="H1388" s="13"/>
      <c r="I1388" s="13"/>
      <c r="J1388" s="13"/>
      <c r="K1388" s="13"/>
      <c r="L1388" s="13"/>
      <c r="M1388" s="13"/>
      <c r="N1388" s="13"/>
      <c r="O1388" s="13"/>
      <c r="P1388" s="13"/>
      <c r="Q1388" s="13"/>
      <c r="R1388" s="13"/>
      <c r="S1388" s="13"/>
      <c r="T1388" s="13"/>
      <c r="U1388" s="13"/>
      <c r="V1388" s="13"/>
      <c r="W1388" s="13"/>
      <c r="X1388" s="13"/>
      <c r="Y1388" s="13"/>
      <c r="Z1388" s="13"/>
      <c r="AA1388" s="13"/>
    </row>
    <row r="1389" spans="5:27" s="1" customFormat="1" ht="12.75">
      <c r="E1389" s="13"/>
      <c r="F1389" s="13"/>
      <c r="G1389" s="13"/>
      <c r="H1389" s="13"/>
      <c r="I1389" s="13"/>
      <c r="J1389" s="13"/>
      <c r="K1389" s="13"/>
      <c r="L1389" s="13"/>
      <c r="M1389" s="13"/>
      <c r="N1389" s="13"/>
      <c r="O1389" s="13"/>
      <c r="P1389" s="13"/>
      <c r="Q1389" s="13"/>
      <c r="R1389" s="13"/>
      <c r="S1389" s="13"/>
      <c r="T1389" s="13"/>
      <c r="U1389" s="13"/>
      <c r="V1389" s="13"/>
      <c r="W1389" s="13"/>
      <c r="X1389" s="13"/>
      <c r="Y1389" s="13"/>
      <c r="Z1389" s="13"/>
      <c r="AA1389" s="13"/>
    </row>
    <row r="1390" spans="5:27" s="1" customFormat="1" ht="12.75">
      <c r="E1390" s="13"/>
      <c r="F1390" s="13"/>
      <c r="G1390" s="13"/>
      <c r="H1390" s="13"/>
      <c r="I1390" s="13"/>
      <c r="J1390" s="13"/>
      <c r="K1390" s="13"/>
      <c r="L1390" s="13"/>
      <c r="M1390" s="13"/>
      <c r="N1390" s="13"/>
      <c r="O1390" s="13"/>
      <c r="P1390" s="13"/>
      <c r="Q1390" s="13"/>
      <c r="R1390" s="13"/>
      <c r="S1390" s="13"/>
      <c r="T1390" s="13"/>
      <c r="U1390" s="13"/>
      <c r="V1390" s="13"/>
      <c r="W1390" s="13"/>
      <c r="X1390" s="13"/>
      <c r="Y1390" s="13"/>
      <c r="Z1390" s="13"/>
      <c r="AA1390" s="13"/>
    </row>
    <row r="1391" spans="5:27" s="1" customFormat="1" ht="12.75">
      <c r="E1391" s="13"/>
      <c r="F1391" s="13"/>
      <c r="G1391" s="13"/>
      <c r="H1391" s="13"/>
      <c r="I1391" s="13"/>
      <c r="J1391" s="13"/>
      <c r="K1391" s="13"/>
      <c r="L1391" s="13"/>
      <c r="M1391" s="13"/>
      <c r="N1391" s="13"/>
      <c r="O1391" s="13"/>
      <c r="P1391" s="13"/>
      <c r="Q1391" s="13"/>
      <c r="R1391" s="13"/>
      <c r="S1391" s="13"/>
      <c r="T1391" s="13"/>
      <c r="U1391" s="13"/>
      <c r="V1391" s="13"/>
      <c r="W1391" s="13"/>
      <c r="X1391" s="13"/>
      <c r="Y1391" s="13"/>
      <c r="Z1391" s="13"/>
      <c r="AA1391" s="13"/>
    </row>
    <row r="1392" spans="5:27" s="1" customFormat="1" ht="12.75">
      <c r="E1392" s="13"/>
      <c r="F1392" s="13"/>
      <c r="G1392" s="13"/>
      <c r="H1392" s="13"/>
      <c r="I1392" s="13"/>
      <c r="J1392" s="13"/>
      <c r="K1392" s="13"/>
      <c r="L1392" s="13"/>
      <c r="M1392" s="13"/>
      <c r="N1392" s="13"/>
      <c r="O1392" s="13"/>
      <c r="P1392" s="13"/>
      <c r="Q1392" s="13"/>
      <c r="R1392" s="13"/>
      <c r="S1392" s="13"/>
      <c r="T1392" s="13"/>
      <c r="U1392" s="13"/>
      <c r="V1392" s="13"/>
      <c r="W1392" s="13"/>
      <c r="X1392" s="13"/>
      <c r="Y1392" s="13"/>
      <c r="Z1392" s="13"/>
      <c r="AA1392" s="13"/>
    </row>
    <row r="1393" spans="5:27" s="1" customFormat="1" ht="12.75">
      <c r="E1393" s="13"/>
      <c r="F1393" s="13"/>
      <c r="G1393" s="13"/>
      <c r="H1393" s="13"/>
      <c r="I1393" s="13"/>
      <c r="J1393" s="13"/>
      <c r="K1393" s="13"/>
      <c r="L1393" s="13"/>
      <c r="M1393" s="13"/>
      <c r="N1393" s="13"/>
      <c r="O1393" s="13"/>
      <c r="P1393" s="13"/>
      <c r="Q1393" s="13"/>
      <c r="R1393" s="13"/>
      <c r="S1393" s="13"/>
      <c r="T1393" s="13"/>
      <c r="U1393" s="13"/>
      <c r="V1393" s="13"/>
      <c r="W1393" s="13"/>
      <c r="X1393" s="13"/>
      <c r="Y1393" s="13"/>
      <c r="Z1393" s="13"/>
      <c r="AA1393" s="13"/>
    </row>
    <row r="1394" spans="5:27" s="1" customFormat="1" ht="12.75">
      <c r="E1394" s="13"/>
      <c r="F1394" s="13"/>
      <c r="G1394" s="13"/>
      <c r="H1394" s="13"/>
      <c r="I1394" s="13"/>
      <c r="J1394" s="13"/>
      <c r="K1394" s="13"/>
      <c r="L1394" s="13"/>
      <c r="M1394" s="13"/>
      <c r="N1394" s="13"/>
      <c r="O1394" s="13"/>
      <c r="P1394" s="13"/>
      <c r="Q1394" s="13"/>
      <c r="R1394" s="13"/>
      <c r="S1394" s="13"/>
      <c r="T1394" s="13"/>
      <c r="U1394" s="13"/>
      <c r="V1394" s="13"/>
      <c r="W1394" s="13"/>
      <c r="X1394" s="13"/>
      <c r="Y1394" s="13"/>
      <c r="Z1394" s="13"/>
      <c r="AA1394" s="13"/>
    </row>
    <row r="1395" spans="5:27" s="1" customFormat="1" ht="12.75">
      <c r="E1395" s="13"/>
      <c r="F1395" s="13"/>
      <c r="G1395" s="13"/>
      <c r="H1395" s="13"/>
      <c r="I1395" s="13"/>
      <c r="J1395" s="13"/>
      <c r="K1395" s="13"/>
      <c r="L1395" s="13"/>
      <c r="M1395" s="13"/>
      <c r="N1395" s="13"/>
      <c r="O1395" s="13"/>
      <c r="P1395" s="13"/>
      <c r="Q1395" s="13"/>
      <c r="R1395" s="13"/>
      <c r="S1395" s="13"/>
      <c r="T1395" s="13"/>
      <c r="U1395" s="13"/>
      <c r="V1395" s="13"/>
      <c r="W1395" s="13"/>
      <c r="X1395" s="13"/>
      <c r="Y1395" s="13"/>
      <c r="Z1395" s="13"/>
      <c r="AA1395" s="13"/>
    </row>
    <row r="1396" spans="5:27" s="1" customFormat="1" ht="12.75">
      <c r="E1396" s="13"/>
      <c r="F1396" s="13"/>
      <c r="G1396" s="13"/>
      <c r="H1396" s="13"/>
      <c r="I1396" s="13"/>
      <c r="J1396" s="13"/>
      <c r="K1396" s="13"/>
      <c r="L1396" s="13"/>
      <c r="M1396" s="13"/>
      <c r="N1396" s="13"/>
      <c r="O1396" s="13"/>
      <c r="P1396" s="13"/>
      <c r="Q1396" s="13"/>
      <c r="R1396" s="13"/>
      <c r="S1396" s="13"/>
      <c r="T1396" s="13"/>
      <c r="U1396" s="13"/>
      <c r="V1396" s="13"/>
      <c r="W1396" s="13"/>
      <c r="X1396" s="13"/>
      <c r="Y1396" s="13"/>
      <c r="Z1396" s="13"/>
      <c r="AA1396" s="13"/>
    </row>
    <row r="1397" spans="5:27" s="1" customFormat="1" ht="12.75">
      <c r="E1397" s="13"/>
      <c r="F1397" s="13"/>
      <c r="G1397" s="13"/>
      <c r="H1397" s="13"/>
      <c r="I1397" s="13"/>
      <c r="J1397" s="13"/>
      <c r="K1397" s="13"/>
      <c r="L1397" s="13"/>
      <c r="M1397" s="13"/>
      <c r="N1397" s="13"/>
      <c r="O1397" s="13"/>
      <c r="P1397" s="13"/>
      <c r="Q1397" s="13"/>
      <c r="R1397" s="13"/>
      <c r="S1397" s="13"/>
      <c r="T1397" s="13"/>
      <c r="U1397" s="13"/>
      <c r="V1397" s="13"/>
      <c r="W1397" s="13"/>
      <c r="X1397" s="13"/>
      <c r="Y1397" s="13"/>
      <c r="Z1397" s="13"/>
      <c r="AA1397" s="13"/>
    </row>
    <row r="1398" spans="5:27" s="1" customFormat="1" ht="12.75">
      <c r="E1398" s="13"/>
      <c r="F1398" s="13"/>
      <c r="G1398" s="13"/>
      <c r="H1398" s="13"/>
      <c r="I1398" s="13"/>
      <c r="J1398" s="13"/>
      <c r="K1398" s="13"/>
      <c r="L1398" s="13"/>
      <c r="M1398" s="13"/>
      <c r="N1398" s="13"/>
      <c r="O1398" s="13"/>
      <c r="P1398" s="13"/>
      <c r="Q1398" s="13"/>
      <c r="R1398" s="13"/>
      <c r="S1398" s="13"/>
      <c r="T1398" s="13"/>
      <c r="U1398" s="13"/>
      <c r="V1398" s="13"/>
      <c r="W1398" s="13"/>
      <c r="X1398" s="13"/>
      <c r="Y1398" s="13"/>
      <c r="Z1398" s="13"/>
      <c r="AA1398" s="13"/>
    </row>
    <row r="1399" spans="5:27" s="1" customFormat="1" ht="12.75">
      <c r="E1399" s="13"/>
      <c r="F1399" s="13"/>
      <c r="G1399" s="13"/>
      <c r="H1399" s="13"/>
      <c r="I1399" s="13"/>
      <c r="J1399" s="13"/>
      <c r="K1399" s="13"/>
      <c r="L1399" s="13"/>
      <c r="M1399" s="13"/>
      <c r="N1399" s="13"/>
      <c r="O1399" s="13"/>
      <c r="P1399" s="13"/>
      <c r="Q1399" s="13"/>
      <c r="R1399" s="13"/>
      <c r="S1399" s="13"/>
      <c r="T1399" s="13"/>
      <c r="U1399" s="13"/>
      <c r="V1399" s="13"/>
      <c r="W1399" s="13"/>
      <c r="X1399" s="13"/>
      <c r="Y1399" s="13"/>
      <c r="Z1399" s="13"/>
      <c r="AA1399" s="13"/>
    </row>
    <row r="1400" spans="5:27" s="1" customFormat="1" ht="12.75">
      <c r="E1400" s="13"/>
      <c r="F1400" s="13"/>
      <c r="G1400" s="13"/>
      <c r="H1400" s="13"/>
      <c r="I1400" s="13"/>
      <c r="J1400" s="13"/>
      <c r="K1400" s="13"/>
      <c r="L1400" s="13"/>
      <c r="M1400" s="13"/>
      <c r="N1400" s="13"/>
      <c r="O1400" s="13"/>
      <c r="P1400" s="13"/>
      <c r="Q1400" s="13"/>
      <c r="R1400" s="13"/>
      <c r="S1400" s="13"/>
      <c r="T1400" s="13"/>
      <c r="U1400" s="13"/>
      <c r="V1400" s="13"/>
      <c r="W1400" s="13"/>
      <c r="X1400" s="13"/>
      <c r="Y1400" s="13"/>
      <c r="Z1400" s="13"/>
      <c r="AA1400" s="13"/>
    </row>
    <row r="1401" spans="5:27" s="1" customFormat="1" ht="12.75">
      <c r="E1401" s="13"/>
      <c r="F1401" s="13"/>
      <c r="G1401" s="13"/>
      <c r="H1401" s="13"/>
      <c r="I1401" s="13"/>
      <c r="J1401" s="13"/>
      <c r="K1401" s="13"/>
      <c r="L1401" s="13"/>
      <c r="M1401" s="13"/>
      <c r="N1401" s="13"/>
      <c r="O1401" s="13"/>
      <c r="P1401" s="13"/>
      <c r="Q1401" s="13"/>
      <c r="R1401" s="13"/>
      <c r="S1401" s="13"/>
      <c r="T1401" s="13"/>
      <c r="U1401" s="13"/>
      <c r="V1401" s="13"/>
      <c r="W1401" s="13"/>
      <c r="X1401" s="13"/>
      <c r="Y1401" s="13"/>
      <c r="Z1401" s="13"/>
      <c r="AA1401" s="13"/>
    </row>
    <row r="1402" spans="5:27" s="1" customFormat="1" ht="12.75">
      <c r="E1402" s="13"/>
      <c r="F1402" s="13"/>
      <c r="G1402" s="13"/>
      <c r="H1402" s="13"/>
      <c r="I1402" s="13"/>
      <c r="J1402" s="13"/>
      <c r="K1402" s="13"/>
      <c r="L1402" s="13"/>
      <c r="M1402" s="13"/>
      <c r="N1402" s="13"/>
      <c r="O1402" s="13"/>
      <c r="P1402" s="13"/>
      <c r="Q1402" s="13"/>
      <c r="R1402" s="13"/>
      <c r="S1402" s="13"/>
      <c r="T1402" s="13"/>
      <c r="U1402" s="13"/>
      <c r="V1402" s="13"/>
      <c r="W1402" s="13"/>
      <c r="X1402" s="13"/>
      <c r="Y1402" s="13"/>
      <c r="Z1402" s="13"/>
      <c r="AA1402" s="13"/>
    </row>
    <row r="1403" spans="5:27" s="1" customFormat="1" ht="12.75">
      <c r="E1403" s="13"/>
      <c r="F1403" s="13"/>
      <c r="G1403" s="13"/>
      <c r="H1403" s="13"/>
      <c r="I1403" s="13"/>
      <c r="J1403" s="13"/>
      <c r="K1403" s="13"/>
      <c r="L1403" s="13"/>
      <c r="M1403" s="13"/>
      <c r="N1403" s="13"/>
      <c r="O1403" s="13"/>
      <c r="P1403" s="13"/>
      <c r="Q1403" s="13"/>
      <c r="R1403" s="13"/>
      <c r="S1403" s="13"/>
      <c r="T1403" s="13"/>
      <c r="U1403" s="13"/>
      <c r="V1403" s="13"/>
      <c r="W1403" s="13"/>
      <c r="X1403" s="13"/>
      <c r="Y1403" s="13"/>
      <c r="Z1403" s="13"/>
      <c r="AA1403" s="13"/>
    </row>
    <row r="1404" spans="5:27" s="1" customFormat="1" ht="12.75">
      <c r="E1404" s="13"/>
      <c r="F1404" s="13"/>
      <c r="G1404" s="13"/>
      <c r="H1404" s="13"/>
      <c r="I1404" s="13"/>
      <c r="J1404" s="13"/>
      <c r="K1404" s="13"/>
      <c r="L1404" s="13"/>
      <c r="M1404" s="13"/>
      <c r="N1404" s="13"/>
      <c r="O1404" s="13"/>
      <c r="P1404" s="13"/>
      <c r="Q1404" s="13"/>
      <c r="R1404" s="13"/>
      <c r="S1404" s="13"/>
      <c r="T1404" s="13"/>
      <c r="U1404" s="13"/>
      <c r="V1404" s="13"/>
      <c r="W1404" s="13"/>
      <c r="X1404" s="13"/>
      <c r="Y1404" s="13"/>
      <c r="Z1404" s="13"/>
      <c r="AA1404" s="13"/>
    </row>
    <row r="1405" spans="5:27" s="1" customFormat="1" ht="12.75">
      <c r="E1405" s="13"/>
      <c r="F1405" s="13"/>
      <c r="G1405" s="13"/>
      <c r="H1405" s="13"/>
      <c r="I1405" s="13"/>
      <c r="J1405" s="13"/>
      <c r="K1405" s="13"/>
      <c r="L1405" s="13"/>
      <c r="M1405" s="13"/>
      <c r="N1405" s="13"/>
      <c r="O1405" s="13"/>
      <c r="P1405" s="13"/>
      <c r="Q1405" s="13"/>
      <c r="R1405" s="13"/>
      <c r="S1405" s="13"/>
      <c r="T1405" s="13"/>
      <c r="U1405" s="13"/>
      <c r="V1405" s="13"/>
      <c r="W1405" s="13"/>
      <c r="X1405" s="13"/>
      <c r="Y1405" s="13"/>
      <c r="Z1405" s="13"/>
      <c r="AA1405" s="13"/>
    </row>
    <row r="1406" spans="5:27" s="1" customFormat="1" ht="12.75">
      <c r="E1406" s="13"/>
      <c r="F1406" s="13"/>
      <c r="G1406" s="13"/>
      <c r="H1406" s="13"/>
      <c r="I1406" s="13"/>
      <c r="J1406" s="13"/>
      <c r="K1406" s="13"/>
      <c r="L1406" s="13"/>
      <c r="M1406" s="13"/>
      <c r="N1406" s="13"/>
      <c r="O1406" s="13"/>
      <c r="P1406" s="13"/>
      <c r="Q1406" s="13"/>
      <c r="R1406" s="13"/>
      <c r="S1406" s="13"/>
      <c r="T1406" s="13"/>
      <c r="U1406" s="13"/>
      <c r="V1406" s="13"/>
      <c r="W1406" s="13"/>
      <c r="X1406" s="13"/>
      <c r="Y1406" s="13"/>
      <c r="Z1406" s="13"/>
      <c r="AA1406" s="13"/>
    </row>
    <row r="1407" spans="5:27" s="1" customFormat="1" ht="12.75">
      <c r="E1407" s="13"/>
      <c r="F1407" s="13"/>
      <c r="G1407" s="13"/>
      <c r="H1407" s="13"/>
      <c r="I1407" s="13"/>
      <c r="J1407" s="13"/>
      <c r="K1407" s="13"/>
      <c r="L1407" s="13"/>
      <c r="M1407" s="13"/>
      <c r="N1407" s="13"/>
      <c r="O1407" s="13"/>
      <c r="P1407" s="13"/>
      <c r="Q1407" s="13"/>
      <c r="R1407" s="13"/>
      <c r="S1407" s="13"/>
      <c r="T1407" s="13"/>
      <c r="U1407" s="13"/>
      <c r="V1407" s="13"/>
      <c r="W1407" s="13"/>
      <c r="X1407" s="13"/>
      <c r="Y1407" s="13"/>
      <c r="Z1407" s="13"/>
      <c r="AA1407" s="13"/>
    </row>
    <row r="1408" spans="5:27" s="1" customFormat="1" ht="12.75">
      <c r="E1408" s="13"/>
      <c r="F1408" s="13"/>
      <c r="G1408" s="13"/>
      <c r="H1408" s="13"/>
      <c r="I1408" s="13"/>
      <c r="J1408" s="13"/>
      <c r="K1408" s="13"/>
      <c r="L1408" s="13"/>
      <c r="M1408" s="13"/>
      <c r="N1408" s="13"/>
      <c r="O1408" s="13"/>
      <c r="P1408" s="13"/>
      <c r="Q1408" s="13"/>
      <c r="R1408" s="13"/>
      <c r="S1408" s="13"/>
      <c r="T1408" s="13"/>
      <c r="U1408" s="13"/>
      <c r="V1408" s="13"/>
      <c r="W1408" s="13"/>
      <c r="X1408" s="13"/>
      <c r="Y1408" s="13"/>
      <c r="Z1408" s="13"/>
      <c r="AA1408" s="13"/>
    </row>
    <row r="1409" spans="5:27" s="1" customFormat="1" ht="12.75">
      <c r="E1409" s="13"/>
      <c r="F1409" s="13"/>
      <c r="G1409" s="13"/>
      <c r="H1409" s="13"/>
      <c r="I1409" s="13"/>
      <c r="J1409" s="13"/>
      <c r="K1409" s="13"/>
      <c r="L1409" s="13"/>
      <c r="M1409" s="13"/>
      <c r="N1409" s="13"/>
      <c r="O1409" s="13"/>
      <c r="P1409" s="13"/>
      <c r="Q1409" s="13"/>
      <c r="R1409" s="13"/>
      <c r="S1409" s="13"/>
      <c r="T1409" s="13"/>
      <c r="U1409" s="13"/>
      <c r="V1409" s="13"/>
      <c r="W1409" s="13"/>
      <c r="X1409" s="13"/>
      <c r="Y1409" s="13"/>
      <c r="Z1409" s="13"/>
      <c r="AA1409" s="13"/>
    </row>
    <row r="1410" spans="5:27" s="1" customFormat="1" ht="12.75">
      <c r="E1410" s="13"/>
      <c r="F1410" s="13"/>
      <c r="G1410" s="13"/>
      <c r="H1410" s="13"/>
      <c r="I1410" s="13"/>
      <c r="J1410" s="13"/>
      <c r="K1410" s="13"/>
      <c r="L1410" s="13"/>
      <c r="M1410" s="13"/>
      <c r="N1410" s="13"/>
      <c r="O1410" s="13"/>
      <c r="P1410" s="13"/>
      <c r="Q1410" s="13"/>
      <c r="R1410" s="13"/>
      <c r="S1410" s="13"/>
      <c r="T1410" s="13"/>
      <c r="U1410" s="13"/>
      <c r="V1410" s="13"/>
      <c r="W1410" s="13"/>
      <c r="X1410" s="13"/>
      <c r="Y1410" s="13"/>
      <c r="Z1410" s="13"/>
      <c r="AA1410" s="13"/>
    </row>
    <row r="1411" spans="5:27" s="1" customFormat="1" ht="12.75">
      <c r="E1411" s="13"/>
      <c r="F1411" s="13"/>
      <c r="G1411" s="13"/>
      <c r="H1411" s="13"/>
      <c r="I1411" s="13"/>
      <c r="J1411" s="13"/>
      <c r="K1411" s="13"/>
      <c r="L1411" s="13"/>
      <c r="M1411" s="13"/>
      <c r="N1411" s="13"/>
      <c r="O1411" s="13"/>
      <c r="P1411" s="13"/>
      <c r="Q1411" s="13"/>
      <c r="R1411" s="13"/>
      <c r="S1411" s="13"/>
      <c r="T1411" s="13"/>
      <c r="U1411" s="13"/>
      <c r="V1411" s="13"/>
      <c r="W1411" s="13"/>
      <c r="X1411" s="13"/>
      <c r="Y1411" s="13"/>
      <c r="Z1411" s="13"/>
      <c r="AA1411" s="13"/>
    </row>
    <row r="1412" spans="5:27" s="1" customFormat="1" ht="12.75">
      <c r="E1412" s="13"/>
      <c r="F1412" s="13"/>
      <c r="G1412" s="13"/>
      <c r="H1412" s="13"/>
      <c r="I1412" s="13"/>
      <c r="J1412" s="13"/>
      <c r="K1412" s="13"/>
      <c r="L1412" s="13"/>
      <c r="M1412" s="13"/>
      <c r="N1412" s="13"/>
      <c r="O1412" s="13"/>
      <c r="P1412" s="13"/>
      <c r="Q1412" s="13"/>
      <c r="R1412" s="13"/>
      <c r="S1412" s="13"/>
      <c r="T1412" s="13"/>
      <c r="U1412" s="13"/>
      <c r="V1412" s="13"/>
      <c r="W1412" s="13"/>
      <c r="X1412" s="13"/>
      <c r="Y1412" s="13"/>
      <c r="Z1412" s="13"/>
      <c r="AA1412" s="13"/>
    </row>
    <row r="1413" spans="5:27" s="1" customFormat="1" ht="12.75">
      <c r="E1413" s="13"/>
      <c r="F1413" s="13"/>
      <c r="G1413" s="13"/>
      <c r="H1413" s="13"/>
      <c r="I1413" s="13"/>
      <c r="J1413" s="13"/>
      <c r="K1413" s="13"/>
      <c r="L1413" s="13"/>
      <c r="M1413" s="13"/>
      <c r="N1413" s="13"/>
      <c r="O1413" s="13"/>
      <c r="P1413" s="13"/>
      <c r="Q1413" s="13"/>
      <c r="R1413" s="13"/>
      <c r="S1413" s="13"/>
      <c r="T1413" s="13"/>
      <c r="U1413" s="13"/>
      <c r="V1413" s="13"/>
      <c r="W1413" s="13"/>
      <c r="X1413" s="13"/>
      <c r="Y1413" s="13"/>
      <c r="Z1413" s="13"/>
      <c r="AA1413" s="13"/>
    </row>
    <row r="1414" spans="5:27" s="1" customFormat="1" ht="12.75">
      <c r="E1414" s="13"/>
      <c r="F1414" s="13"/>
      <c r="G1414" s="13"/>
      <c r="H1414" s="13"/>
      <c r="I1414" s="13"/>
      <c r="J1414" s="13"/>
      <c r="K1414" s="13"/>
      <c r="L1414" s="13"/>
      <c r="M1414" s="13"/>
      <c r="N1414" s="13"/>
      <c r="O1414" s="13"/>
      <c r="P1414" s="13"/>
      <c r="Q1414" s="13"/>
      <c r="R1414" s="13"/>
      <c r="S1414" s="13"/>
      <c r="T1414" s="13"/>
      <c r="U1414" s="13"/>
      <c r="V1414" s="13"/>
      <c r="W1414" s="13"/>
      <c r="X1414" s="13"/>
      <c r="Y1414" s="13"/>
      <c r="Z1414" s="13"/>
      <c r="AA1414" s="13"/>
    </row>
    <row r="1415" spans="5:27" s="1" customFormat="1" ht="12.75">
      <c r="E1415" s="13"/>
      <c r="F1415" s="13"/>
      <c r="G1415" s="13"/>
      <c r="H1415" s="13"/>
      <c r="I1415" s="13"/>
      <c r="J1415" s="13"/>
      <c r="K1415" s="13"/>
      <c r="L1415" s="13"/>
      <c r="M1415" s="13"/>
      <c r="N1415" s="13"/>
      <c r="O1415" s="13"/>
      <c r="P1415" s="13"/>
      <c r="Q1415" s="13"/>
      <c r="R1415" s="13"/>
      <c r="S1415" s="13"/>
      <c r="T1415" s="13"/>
      <c r="U1415" s="13"/>
      <c r="V1415" s="13"/>
      <c r="W1415" s="13"/>
      <c r="X1415" s="13"/>
      <c r="Y1415" s="13"/>
      <c r="Z1415" s="13"/>
      <c r="AA1415" s="13"/>
    </row>
    <row r="1416" spans="5:27" s="1" customFormat="1" ht="12.75">
      <c r="E1416" s="13"/>
      <c r="F1416" s="13"/>
      <c r="G1416" s="13"/>
      <c r="H1416" s="13"/>
      <c r="I1416" s="13"/>
      <c r="J1416" s="13"/>
      <c r="K1416" s="13"/>
      <c r="L1416" s="13"/>
      <c r="M1416" s="13"/>
      <c r="N1416" s="13"/>
      <c r="O1416" s="13"/>
      <c r="P1416" s="13"/>
      <c r="Q1416" s="13"/>
      <c r="R1416" s="13"/>
      <c r="S1416" s="13"/>
      <c r="T1416" s="13"/>
      <c r="U1416" s="13"/>
      <c r="V1416" s="13"/>
      <c r="W1416" s="13"/>
      <c r="X1416" s="13"/>
      <c r="Y1416" s="13"/>
      <c r="Z1416" s="13"/>
      <c r="AA1416" s="13"/>
    </row>
    <row r="1417" spans="5:27" s="1" customFormat="1" ht="12.75">
      <c r="E1417" s="13"/>
      <c r="F1417" s="13"/>
      <c r="G1417" s="13"/>
      <c r="H1417" s="13"/>
      <c r="I1417" s="13"/>
      <c r="J1417" s="13"/>
      <c r="K1417" s="13"/>
      <c r="L1417" s="13"/>
      <c r="M1417" s="13"/>
      <c r="N1417" s="13"/>
      <c r="O1417" s="13"/>
      <c r="P1417" s="13"/>
      <c r="Q1417" s="13"/>
      <c r="R1417" s="13"/>
      <c r="S1417" s="13"/>
      <c r="T1417" s="13"/>
      <c r="U1417" s="13"/>
      <c r="V1417" s="13"/>
      <c r="W1417" s="13"/>
      <c r="X1417" s="13"/>
      <c r="Y1417" s="13"/>
      <c r="Z1417" s="13"/>
      <c r="AA1417" s="13"/>
    </row>
    <row r="1418" spans="5:27" s="1" customFormat="1" ht="12.75">
      <c r="E1418" s="13"/>
      <c r="F1418" s="13"/>
      <c r="G1418" s="13"/>
      <c r="H1418" s="13"/>
      <c r="I1418" s="13"/>
      <c r="J1418" s="13"/>
      <c r="K1418" s="13"/>
      <c r="L1418" s="13"/>
      <c r="M1418" s="13"/>
      <c r="N1418" s="13"/>
      <c r="O1418" s="13"/>
      <c r="P1418" s="13"/>
      <c r="Q1418" s="13"/>
      <c r="R1418" s="13"/>
      <c r="S1418" s="13"/>
      <c r="T1418" s="13"/>
      <c r="U1418" s="13"/>
      <c r="V1418" s="13"/>
      <c r="W1418" s="13"/>
      <c r="X1418" s="13"/>
      <c r="Y1418" s="13"/>
      <c r="Z1418" s="13"/>
      <c r="AA1418" s="13"/>
    </row>
    <row r="1419" spans="5:27" s="1" customFormat="1" ht="12.75">
      <c r="E1419" s="13"/>
      <c r="F1419" s="13"/>
      <c r="G1419" s="13"/>
      <c r="H1419" s="13"/>
      <c r="I1419" s="13"/>
      <c r="J1419" s="13"/>
      <c r="K1419" s="13"/>
      <c r="L1419" s="13"/>
      <c r="M1419" s="13"/>
      <c r="N1419" s="13"/>
      <c r="O1419" s="13"/>
      <c r="P1419" s="13"/>
      <c r="Q1419" s="13"/>
      <c r="R1419" s="13"/>
      <c r="S1419" s="13"/>
      <c r="T1419" s="13"/>
      <c r="U1419" s="13"/>
      <c r="V1419" s="13"/>
      <c r="W1419" s="13"/>
      <c r="X1419" s="13"/>
      <c r="Y1419" s="13"/>
      <c r="Z1419" s="13"/>
      <c r="AA1419" s="13"/>
    </row>
    <row r="1420" spans="5:27" s="1" customFormat="1" ht="12.75">
      <c r="E1420" s="13"/>
      <c r="F1420" s="13"/>
      <c r="G1420" s="13"/>
      <c r="H1420" s="13"/>
      <c r="I1420" s="13"/>
      <c r="J1420" s="13"/>
      <c r="K1420" s="13"/>
      <c r="L1420" s="13"/>
      <c r="M1420" s="13"/>
      <c r="N1420" s="13"/>
      <c r="O1420" s="13"/>
      <c r="P1420" s="13"/>
      <c r="Q1420" s="13"/>
      <c r="R1420" s="13"/>
      <c r="S1420" s="13"/>
      <c r="T1420" s="13"/>
      <c r="U1420" s="13"/>
      <c r="V1420" s="13"/>
      <c r="W1420" s="13"/>
      <c r="X1420" s="13"/>
      <c r="Y1420" s="13"/>
      <c r="Z1420" s="13"/>
      <c r="AA1420" s="13"/>
    </row>
    <row r="1421" spans="5:27" s="1" customFormat="1" ht="12.75">
      <c r="E1421" s="13"/>
      <c r="F1421" s="13"/>
      <c r="G1421" s="13"/>
      <c r="H1421" s="13"/>
      <c r="I1421" s="13"/>
      <c r="J1421" s="13"/>
      <c r="K1421" s="13"/>
      <c r="L1421" s="13"/>
      <c r="M1421" s="13"/>
      <c r="N1421" s="13"/>
      <c r="O1421" s="13"/>
      <c r="P1421" s="13"/>
      <c r="Q1421" s="13"/>
      <c r="R1421" s="13"/>
      <c r="S1421" s="13"/>
      <c r="T1421" s="13"/>
      <c r="U1421" s="13"/>
      <c r="V1421" s="13"/>
      <c r="W1421" s="13"/>
      <c r="X1421" s="13"/>
      <c r="Y1421" s="13"/>
      <c r="Z1421" s="13"/>
      <c r="AA1421" s="13"/>
    </row>
    <row r="1422" spans="5:27" s="1" customFormat="1" ht="12.75">
      <c r="E1422" s="13"/>
      <c r="F1422" s="13"/>
      <c r="G1422" s="13"/>
      <c r="H1422" s="13"/>
      <c r="I1422" s="13"/>
      <c r="J1422" s="13"/>
      <c r="K1422" s="13"/>
      <c r="L1422" s="13"/>
      <c r="M1422" s="13"/>
      <c r="N1422" s="13"/>
      <c r="O1422" s="13"/>
      <c r="P1422" s="13"/>
      <c r="Q1422" s="13"/>
      <c r="R1422" s="13"/>
      <c r="S1422" s="13"/>
      <c r="T1422" s="13"/>
      <c r="U1422" s="13"/>
      <c r="V1422" s="13"/>
      <c r="W1422" s="13"/>
      <c r="X1422" s="13"/>
      <c r="Y1422" s="13"/>
      <c r="Z1422" s="13"/>
      <c r="AA1422" s="13"/>
    </row>
    <row r="1423" spans="5:27" s="1" customFormat="1" ht="12.75">
      <c r="E1423" s="13"/>
      <c r="F1423" s="13"/>
      <c r="G1423" s="13"/>
      <c r="H1423" s="13"/>
      <c r="I1423" s="13"/>
      <c r="J1423" s="13"/>
      <c r="K1423" s="13"/>
      <c r="L1423" s="13"/>
      <c r="M1423" s="13"/>
      <c r="N1423" s="13"/>
      <c r="O1423" s="13"/>
      <c r="P1423" s="13"/>
      <c r="Q1423" s="13"/>
      <c r="R1423" s="13"/>
      <c r="S1423" s="13"/>
      <c r="T1423" s="13"/>
      <c r="U1423" s="13"/>
      <c r="V1423" s="13"/>
      <c r="W1423" s="13"/>
      <c r="X1423" s="13"/>
      <c r="Y1423" s="13"/>
      <c r="Z1423" s="13"/>
      <c r="AA1423" s="13"/>
    </row>
    <row r="1424" spans="5:27" s="1" customFormat="1" ht="12.75">
      <c r="E1424" s="13"/>
      <c r="F1424" s="13"/>
      <c r="G1424" s="13"/>
      <c r="H1424" s="13"/>
      <c r="I1424" s="13"/>
      <c r="J1424" s="13"/>
      <c r="K1424" s="13"/>
      <c r="L1424" s="13"/>
      <c r="M1424" s="13"/>
      <c r="N1424" s="13"/>
      <c r="O1424" s="13"/>
      <c r="P1424" s="13"/>
      <c r="Q1424" s="13"/>
      <c r="R1424" s="13"/>
      <c r="S1424" s="13"/>
      <c r="T1424" s="13"/>
      <c r="U1424" s="13"/>
      <c r="V1424" s="13"/>
      <c r="W1424" s="13"/>
      <c r="X1424" s="13"/>
      <c r="Y1424" s="13"/>
      <c r="Z1424" s="13"/>
      <c r="AA1424" s="13"/>
    </row>
    <row r="1425" spans="5:27" s="1" customFormat="1" ht="12.75">
      <c r="E1425" s="13"/>
      <c r="F1425" s="13"/>
      <c r="G1425" s="13"/>
      <c r="H1425" s="13"/>
      <c r="I1425" s="13"/>
      <c r="J1425" s="13"/>
      <c r="K1425" s="13"/>
      <c r="L1425" s="13"/>
      <c r="M1425" s="13"/>
      <c r="N1425" s="13"/>
      <c r="O1425" s="13"/>
      <c r="P1425" s="13"/>
      <c r="Q1425" s="13"/>
      <c r="R1425" s="13"/>
      <c r="S1425" s="13"/>
      <c r="T1425" s="13"/>
      <c r="U1425" s="13"/>
      <c r="V1425" s="13"/>
      <c r="W1425" s="13"/>
      <c r="X1425" s="13"/>
      <c r="Y1425" s="13"/>
      <c r="Z1425" s="13"/>
      <c r="AA1425" s="13"/>
    </row>
    <row r="1426" spans="5:27" s="1" customFormat="1" ht="12.75">
      <c r="E1426" s="13"/>
      <c r="F1426" s="13"/>
      <c r="G1426" s="13"/>
      <c r="H1426" s="13"/>
      <c r="I1426" s="13"/>
      <c r="J1426" s="13"/>
      <c r="K1426" s="13"/>
      <c r="L1426" s="13"/>
      <c r="M1426" s="13"/>
      <c r="N1426" s="13"/>
      <c r="O1426" s="13"/>
      <c r="P1426" s="13"/>
      <c r="Q1426" s="13"/>
      <c r="R1426" s="13"/>
      <c r="S1426" s="13"/>
      <c r="T1426" s="13"/>
      <c r="U1426" s="13"/>
      <c r="V1426" s="13"/>
      <c r="W1426" s="13"/>
      <c r="X1426" s="13"/>
      <c r="Y1426" s="13"/>
      <c r="Z1426" s="13"/>
      <c r="AA1426" s="13"/>
    </row>
    <row r="1427" spans="5:27" s="1" customFormat="1" ht="12.75">
      <c r="E1427" s="13"/>
      <c r="F1427" s="13"/>
      <c r="G1427" s="13"/>
      <c r="H1427" s="13"/>
      <c r="I1427" s="13"/>
      <c r="J1427" s="13"/>
      <c r="K1427" s="13"/>
      <c r="L1427" s="13"/>
      <c r="M1427" s="13"/>
      <c r="N1427" s="13"/>
      <c r="O1427" s="13"/>
      <c r="P1427" s="13"/>
      <c r="Q1427" s="13"/>
      <c r="R1427" s="13"/>
      <c r="S1427" s="13"/>
      <c r="T1427" s="13"/>
      <c r="U1427" s="13"/>
      <c r="V1427" s="13"/>
      <c r="W1427" s="13"/>
      <c r="X1427" s="13"/>
      <c r="Y1427" s="13"/>
      <c r="Z1427" s="13"/>
      <c r="AA1427" s="13"/>
    </row>
    <row r="1428" spans="5:27" s="1" customFormat="1" ht="12.75">
      <c r="E1428" s="13"/>
      <c r="F1428" s="13"/>
      <c r="G1428" s="13"/>
      <c r="H1428" s="13"/>
      <c r="I1428" s="13"/>
      <c r="J1428" s="13"/>
      <c r="K1428" s="13"/>
      <c r="L1428" s="13"/>
      <c r="M1428" s="13"/>
      <c r="N1428" s="13"/>
      <c r="O1428" s="13"/>
      <c r="P1428" s="13"/>
      <c r="Q1428" s="13"/>
      <c r="R1428" s="13"/>
      <c r="S1428" s="13"/>
      <c r="T1428" s="13"/>
      <c r="U1428" s="13"/>
      <c r="V1428" s="13"/>
      <c r="W1428" s="13"/>
      <c r="X1428" s="13"/>
      <c r="Y1428" s="13"/>
      <c r="Z1428" s="13"/>
      <c r="AA1428" s="13"/>
    </row>
    <row r="1429" spans="5:27" s="1" customFormat="1" ht="12.75">
      <c r="E1429" s="13"/>
      <c r="F1429" s="13"/>
      <c r="G1429" s="13"/>
      <c r="H1429" s="13"/>
      <c r="I1429" s="13"/>
      <c r="J1429" s="13"/>
      <c r="K1429" s="13"/>
      <c r="L1429" s="13"/>
      <c r="M1429" s="13"/>
      <c r="N1429" s="13"/>
      <c r="O1429" s="13"/>
      <c r="P1429" s="13"/>
      <c r="Q1429" s="13"/>
      <c r="R1429" s="13"/>
      <c r="S1429" s="13"/>
      <c r="T1429" s="13"/>
      <c r="U1429" s="13"/>
      <c r="V1429" s="13"/>
      <c r="W1429" s="13"/>
      <c r="X1429" s="13"/>
      <c r="Y1429" s="13"/>
      <c r="Z1429" s="13"/>
      <c r="AA1429" s="13"/>
    </row>
    <row r="1430" spans="5:27" s="1" customFormat="1" ht="12.75">
      <c r="E1430" s="13"/>
      <c r="F1430" s="13"/>
      <c r="G1430" s="13"/>
      <c r="H1430" s="13"/>
      <c r="I1430" s="13"/>
      <c r="J1430" s="13"/>
      <c r="K1430" s="13"/>
      <c r="L1430" s="13"/>
      <c r="M1430" s="13"/>
      <c r="N1430" s="13"/>
      <c r="O1430" s="13"/>
      <c r="P1430" s="13"/>
      <c r="Q1430" s="13"/>
      <c r="R1430" s="13"/>
      <c r="S1430" s="13"/>
      <c r="T1430" s="13"/>
      <c r="U1430" s="13"/>
      <c r="V1430" s="13"/>
      <c r="W1430" s="13"/>
      <c r="X1430" s="13"/>
      <c r="Y1430" s="13"/>
      <c r="Z1430" s="13"/>
      <c r="AA1430" s="13"/>
    </row>
    <row r="1431" spans="5:27" s="1" customFormat="1" ht="12.75">
      <c r="E1431" s="13"/>
      <c r="F1431" s="13"/>
      <c r="G1431" s="13"/>
      <c r="H1431" s="13"/>
      <c r="I1431" s="13"/>
      <c r="J1431" s="13"/>
      <c r="K1431" s="13"/>
      <c r="L1431" s="13"/>
      <c r="M1431" s="13"/>
      <c r="N1431" s="13"/>
      <c r="O1431" s="13"/>
      <c r="P1431" s="13"/>
      <c r="Q1431" s="13"/>
      <c r="R1431" s="13"/>
      <c r="S1431" s="13"/>
      <c r="T1431" s="13"/>
      <c r="U1431" s="13"/>
      <c r="V1431" s="13"/>
      <c r="W1431" s="13"/>
      <c r="X1431" s="13"/>
      <c r="Y1431" s="13"/>
      <c r="Z1431" s="13"/>
      <c r="AA1431" s="13"/>
    </row>
    <row r="1432" spans="5:27" s="1" customFormat="1" ht="12.75">
      <c r="E1432" s="13"/>
      <c r="F1432" s="13"/>
      <c r="G1432" s="13"/>
      <c r="H1432" s="13"/>
      <c r="I1432" s="13"/>
      <c r="J1432" s="13"/>
      <c r="K1432" s="13"/>
      <c r="L1432" s="13"/>
      <c r="M1432" s="13"/>
      <c r="N1432" s="13"/>
      <c r="O1432" s="13"/>
      <c r="P1432" s="13"/>
      <c r="Q1432" s="13"/>
      <c r="R1432" s="13"/>
      <c r="S1432" s="13"/>
      <c r="T1432" s="13"/>
      <c r="U1432" s="13"/>
      <c r="V1432" s="13"/>
      <c r="W1432" s="13"/>
      <c r="X1432" s="13"/>
      <c r="Y1432" s="13"/>
      <c r="Z1432" s="13"/>
      <c r="AA1432" s="13"/>
    </row>
    <row r="1433" spans="5:27" s="1" customFormat="1" ht="12.75">
      <c r="E1433" s="13"/>
      <c r="F1433" s="13"/>
      <c r="G1433" s="13"/>
      <c r="H1433" s="13"/>
      <c r="I1433" s="13"/>
      <c r="J1433" s="13"/>
      <c r="K1433" s="13"/>
      <c r="L1433" s="13"/>
      <c r="M1433" s="13"/>
      <c r="N1433" s="13"/>
      <c r="O1433" s="13"/>
      <c r="P1433" s="13"/>
      <c r="Q1433" s="13"/>
      <c r="R1433" s="13"/>
      <c r="S1433" s="13"/>
      <c r="T1433" s="13"/>
      <c r="U1433" s="13"/>
      <c r="V1433" s="13"/>
      <c r="W1433" s="13"/>
      <c r="X1433" s="13"/>
      <c r="Y1433" s="13"/>
      <c r="Z1433" s="13"/>
      <c r="AA1433" s="13"/>
    </row>
    <row r="1434" spans="5:27" s="1" customFormat="1" ht="12.75">
      <c r="E1434" s="13"/>
      <c r="F1434" s="13"/>
      <c r="G1434" s="13"/>
      <c r="H1434" s="13"/>
      <c r="I1434" s="13"/>
      <c r="J1434" s="13"/>
      <c r="K1434" s="13"/>
      <c r="L1434" s="13"/>
      <c r="M1434" s="13"/>
      <c r="N1434" s="13"/>
      <c r="O1434" s="13"/>
      <c r="P1434" s="13"/>
      <c r="Q1434" s="13"/>
      <c r="R1434" s="13"/>
      <c r="S1434" s="13"/>
      <c r="T1434" s="13"/>
      <c r="U1434" s="13"/>
      <c r="V1434" s="13"/>
      <c r="W1434" s="13"/>
      <c r="X1434" s="13"/>
      <c r="Y1434" s="13"/>
      <c r="Z1434" s="13"/>
      <c r="AA1434" s="13"/>
    </row>
    <row r="1435" spans="5:27" s="1" customFormat="1" ht="12.75">
      <c r="E1435" s="13"/>
      <c r="F1435" s="13"/>
      <c r="G1435" s="13"/>
      <c r="H1435" s="13"/>
      <c r="I1435" s="13"/>
      <c r="J1435" s="13"/>
      <c r="K1435" s="13"/>
      <c r="L1435" s="13"/>
      <c r="M1435" s="13"/>
      <c r="N1435" s="13"/>
      <c r="O1435" s="13"/>
      <c r="P1435" s="13"/>
      <c r="Q1435" s="13"/>
      <c r="R1435" s="13"/>
      <c r="S1435" s="13"/>
      <c r="T1435" s="13"/>
      <c r="U1435" s="13"/>
      <c r="V1435" s="13"/>
      <c r="W1435" s="13"/>
      <c r="X1435" s="13"/>
      <c r="Y1435" s="13"/>
      <c r="Z1435" s="13"/>
      <c r="AA1435" s="13"/>
    </row>
    <row r="1436" spans="5:27" s="1" customFormat="1" ht="12.75">
      <c r="E1436" s="13"/>
      <c r="F1436" s="13"/>
      <c r="G1436" s="13"/>
      <c r="H1436" s="13"/>
      <c r="I1436" s="13"/>
      <c r="J1436" s="13"/>
      <c r="K1436" s="13"/>
      <c r="L1436" s="13"/>
      <c r="M1436" s="13"/>
      <c r="N1436" s="13"/>
      <c r="O1436" s="13"/>
      <c r="P1436" s="13"/>
      <c r="Q1436" s="13"/>
      <c r="R1436" s="13"/>
      <c r="S1436" s="13"/>
      <c r="T1436" s="13"/>
      <c r="U1436" s="13"/>
      <c r="V1436" s="13"/>
      <c r="W1436" s="13"/>
      <c r="X1436" s="13"/>
      <c r="Y1436" s="13"/>
      <c r="Z1436" s="13"/>
      <c r="AA1436" s="13"/>
    </row>
    <row r="1437" spans="5:27" s="1" customFormat="1" ht="12.75">
      <c r="E1437" s="13"/>
      <c r="F1437" s="13"/>
      <c r="G1437" s="13"/>
      <c r="H1437" s="13"/>
      <c r="I1437" s="13"/>
      <c r="J1437" s="13"/>
      <c r="K1437" s="13"/>
      <c r="L1437" s="13"/>
      <c r="M1437" s="13"/>
      <c r="N1437" s="13"/>
      <c r="O1437" s="13"/>
      <c r="P1437" s="13"/>
      <c r="Q1437" s="13"/>
      <c r="R1437" s="13"/>
      <c r="S1437" s="13"/>
      <c r="T1437" s="13"/>
      <c r="U1437" s="13"/>
      <c r="V1437" s="13"/>
      <c r="W1437" s="13"/>
      <c r="X1437" s="13"/>
      <c r="Y1437" s="13"/>
      <c r="Z1437" s="13"/>
      <c r="AA1437" s="13"/>
    </row>
    <row r="1438" spans="5:27" s="1" customFormat="1" ht="12.75">
      <c r="E1438" s="13"/>
      <c r="F1438" s="13"/>
      <c r="G1438" s="13"/>
      <c r="H1438" s="13"/>
      <c r="I1438" s="13"/>
      <c r="J1438" s="13"/>
      <c r="K1438" s="13"/>
      <c r="L1438" s="13"/>
      <c r="M1438" s="13"/>
      <c r="N1438" s="13"/>
      <c r="O1438" s="13"/>
      <c r="P1438" s="13"/>
      <c r="Q1438" s="13"/>
      <c r="R1438" s="13"/>
      <c r="S1438" s="13"/>
      <c r="T1438" s="13"/>
      <c r="U1438" s="13"/>
      <c r="V1438" s="13"/>
      <c r="W1438" s="13"/>
      <c r="X1438" s="13"/>
      <c r="Y1438" s="13"/>
      <c r="Z1438" s="13"/>
      <c r="AA1438" s="13"/>
    </row>
    <row r="1439" spans="5:27" s="1" customFormat="1" ht="12.75">
      <c r="E1439" s="13"/>
      <c r="F1439" s="13"/>
      <c r="G1439" s="13"/>
      <c r="H1439" s="13"/>
      <c r="I1439" s="13"/>
      <c r="J1439" s="13"/>
      <c r="K1439" s="13"/>
      <c r="L1439" s="13"/>
      <c r="M1439" s="13"/>
      <c r="N1439" s="13"/>
      <c r="O1439" s="13"/>
      <c r="P1439" s="13"/>
      <c r="Q1439" s="13"/>
      <c r="R1439" s="13"/>
      <c r="S1439" s="13"/>
      <c r="T1439" s="13"/>
      <c r="U1439" s="13"/>
      <c r="V1439" s="13"/>
      <c r="W1439" s="13"/>
      <c r="X1439" s="13"/>
      <c r="Y1439" s="13"/>
      <c r="Z1439" s="13"/>
      <c r="AA1439" s="13"/>
    </row>
    <row r="1440" spans="5:27" s="1" customFormat="1" ht="12.75">
      <c r="E1440" s="13"/>
      <c r="F1440" s="13"/>
      <c r="G1440" s="13"/>
      <c r="H1440" s="13"/>
      <c r="I1440" s="13"/>
      <c r="J1440" s="13"/>
      <c r="K1440" s="13"/>
      <c r="L1440" s="13"/>
      <c r="M1440" s="13"/>
      <c r="N1440" s="13"/>
      <c r="O1440" s="13"/>
      <c r="P1440" s="13"/>
      <c r="Q1440" s="13"/>
      <c r="R1440" s="13"/>
      <c r="S1440" s="13"/>
      <c r="T1440" s="13"/>
      <c r="U1440" s="13"/>
      <c r="V1440" s="13"/>
      <c r="W1440" s="13"/>
      <c r="X1440" s="13"/>
      <c r="Y1440" s="13"/>
      <c r="Z1440" s="13"/>
      <c r="AA1440" s="13"/>
    </row>
    <row r="1441" spans="5:27" s="1" customFormat="1" ht="12.75">
      <c r="E1441" s="13"/>
      <c r="F1441" s="13"/>
      <c r="G1441" s="13"/>
      <c r="H1441" s="13"/>
      <c r="I1441" s="13"/>
      <c r="J1441" s="13"/>
      <c r="K1441" s="13"/>
      <c r="L1441" s="13"/>
      <c r="M1441" s="13"/>
      <c r="N1441" s="13"/>
      <c r="O1441" s="13"/>
      <c r="P1441" s="13"/>
      <c r="Q1441" s="13"/>
      <c r="R1441" s="13"/>
      <c r="S1441" s="13"/>
      <c r="T1441" s="13"/>
      <c r="U1441" s="13"/>
      <c r="V1441" s="13"/>
      <c r="W1441" s="13"/>
      <c r="X1441" s="13"/>
      <c r="Y1441" s="13"/>
      <c r="Z1441" s="13"/>
      <c r="AA1441" s="13"/>
    </row>
    <row r="1442" spans="5:27" s="1" customFormat="1" ht="12.75">
      <c r="E1442" s="13"/>
      <c r="F1442" s="13"/>
      <c r="G1442" s="13"/>
      <c r="H1442" s="13"/>
      <c r="I1442" s="13"/>
      <c r="J1442" s="13"/>
      <c r="K1442" s="13"/>
      <c r="L1442" s="13"/>
      <c r="M1442" s="13"/>
      <c r="N1442" s="13"/>
      <c r="O1442" s="13"/>
      <c r="P1442" s="13"/>
      <c r="Q1442" s="13"/>
      <c r="R1442" s="13"/>
      <c r="S1442" s="13"/>
      <c r="T1442" s="13"/>
      <c r="U1442" s="13"/>
      <c r="V1442" s="13"/>
      <c r="W1442" s="13"/>
      <c r="X1442" s="13"/>
      <c r="Y1442" s="13"/>
      <c r="Z1442" s="13"/>
      <c r="AA1442" s="13"/>
    </row>
    <row r="1443" spans="5:27" s="1" customFormat="1" ht="12.75">
      <c r="E1443" s="13"/>
      <c r="F1443" s="13"/>
      <c r="G1443" s="13"/>
      <c r="H1443" s="13"/>
      <c r="I1443" s="13"/>
      <c r="J1443" s="13"/>
      <c r="K1443" s="13"/>
      <c r="L1443" s="13"/>
      <c r="M1443" s="13"/>
      <c r="N1443" s="13"/>
      <c r="O1443" s="13"/>
      <c r="P1443" s="13"/>
      <c r="Q1443" s="13"/>
      <c r="R1443" s="13"/>
      <c r="S1443" s="13"/>
      <c r="T1443" s="13"/>
      <c r="U1443" s="13"/>
      <c r="V1443" s="13"/>
      <c r="W1443" s="13"/>
      <c r="X1443" s="13"/>
      <c r="Y1443" s="13"/>
      <c r="Z1443" s="13"/>
      <c r="AA1443" s="13"/>
    </row>
    <row r="1444" spans="5:27" s="1" customFormat="1" ht="12.75">
      <c r="E1444" s="13"/>
      <c r="F1444" s="13"/>
      <c r="G1444" s="13"/>
      <c r="H1444" s="13"/>
      <c r="I1444" s="13"/>
      <c r="J1444" s="13"/>
      <c r="K1444" s="13"/>
      <c r="L1444" s="13"/>
      <c r="M1444" s="13"/>
      <c r="N1444" s="13"/>
      <c r="O1444" s="13"/>
      <c r="P1444" s="13"/>
      <c r="Q1444" s="13"/>
      <c r="R1444" s="13"/>
      <c r="S1444" s="13"/>
      <c r="T1444" s="13"/>
      <c r="U1444" s="13"/>
      <c r="V1444" s="13"/>
      <c r="W1444" s="13"/>
      <c r="X1444" s="13"/>
      <c r="Y1444" s="13"/>
      <c r="Z1444" s="13"/>
      <c r="AA1444" s="13"/>
    </row>
    <row r="1445" spans="5:27" s="1" customFormat="1" ht="12.75">
      <c r="E1445" s="13"/>
      <c r="F1445" s="13"/>
      <c r="G1445" s="13"/>
      <c r="H1445" s="13"/>
      <c r="I1445" s="13"/>
      <c r="J1445" s="13"/>
      <c r="K1445" s="13"/>
      <c r="L1445" s="13"/>
      <c r="M1445" s="13"/>
      <c r="N1445" s="13"/>
      <c r="O1445" s="13"/>
      <c r="P1445" s="13"/>
      <c r="Q1445" s="13"/>
      <c r="R1445" s="13"/>
      <c r="S1445" s="13"/>
      <c r="T1445" s="13"/>
      <c r="U1445" s="13"/>
      <c r="V1445" s="13"/>
      <c r="W1445" s="13"/>
      <c r="X1445" s="13"/>
      <c r="Y1445" s="13"/>
      <c r="Z1445" s="13"/>
      <c r="AA1445" s="13"/>
    </row>
    <row r="1446" spans="5:27" s="1" customFormat="1" ht="12.75">
      <c r="E1446" s="13"/>
      <c r="F1446" s="13"/>
      <c r="G1446" s="13"/>
      <c r="H1446" s="13"/>
      <c r="I1446" s="13"/>
      <c r="J1446" s="13"/>
      <c r="K1446" s="13"/>
      <c r="L1446" s="13"/>
      <c r="M1446" s="13"/>
      <c r="N1446" s="13"/>
      <c r="O1446" s="13"/>
      <c r="P1446" s="13"/>
      <c r="Q1446" s="13"/>
      <c r="R1446" s="13"/>
      <c r="S1446" s="13"/>
      <c r="T1446" s="13"/>
      <c r="U1446" s="13"/>
      <c r="V1446" s="13"/>
      <c r="W1446" s="13"/>
      <c r="X1446" s="13"/>
      <c r="Y1446" s="13"/>
      <c r="Z1446" s="13"/>
      <c r="AA1446" s="13"/>
    </row>
    <row r="1447" spans="5:27" s="1" customFormat="1" ht="12.75">
      <c r="E1447" s="13"/>
      <c r="F1447" s="13"/>
      <c r="G1447" s="13"/>
      <c r="H1447" s="13"/>
      <c r="I1447" s="13"/>
      <c r="J1447" s="13"/>
      <c r="K1447" s="13"/>
      <c r="L1447" s="13"/>
      <c r="M1447" s="13"/>
      <c r="N1447" s="13"/>
      <c r="O1447" s="13"/>
      <c r="P1447" s="13"/>
      <c r="Q1447" s="13"/>
      <c r="R1447" s="13"/>
      <c r="S1447" s="13"/>
      <c r="T1447" s="13"/>
      <c r="U1447" s="13"/>
      <c r="V1447" s="13"/>
      <c r="W1447" s="13"/>
      <c r="X1447" s="13"/>
      <c r="Y1447" s="13"/>
      <c r="Z1447" s="13"/>
      <c r="AA1447" s="13"/>
    </row>
    <row r="1448" spans="5:27" s="1" customFormat="1" ht="12.75">
      <c r="E1448" s="13"/>
      <c r="F1448" s="13"/>
      <c r="G1448" s="13"/>
      <c r="H1448" s="13"/>
      <c r="I1448" s="13"/>
      <c r="J1448" s="13"/>
      <c r="K1448" s="13"/>
      <c r="L1448" s="13"/>
      <c r="M1448" s="13"/>
      <c r="N1448" s="13"/>
      <c r="O1448" s="13"/>
      <c r="P1448" s="13"/>
      <c r="Q1448" s="13"/>
      <c r="R1448" s="13"/>
      <c r="S1448" s="13"/>
      <c r="T1448" s="13"/>
      <c r="U1448" s="13"/>
      <c r="V1448" s="13"/>
      <c r="W1448" s="13"/>
      <c r="X1448" s="13"/>
      <c r="Y1448" s="13"/>
      <c r="Z1448" s="13"/>
      <c r="AA1448" s="13"/>
    </row>
    <row r="1449" spans="5:27" s="1" customFormat="1" ht="12.75">
      <c r="E1449" s="13"/>
      <c r="F1449" s="13"/>
      <c r="G1449" s="13"/>
      <c r="H1449" s="13"/>
      <c r="I1449" s="13"/>
      <c r="J1449" s="13"/>
      <c r="K1449" s="13"/>
      <c r="L1449" s="13"/>
      <c r="M1449" s="13"/>
      <c r="N1449" s="13"/>
      <c r="O1449" s="13"/>
      <c r="P1449" s="13"/>
      <c r="Q1449" s="13"/>
      <c r="R1449" s="13"/>
      <c r="S1449" s="13"/>
      <c r="T1449" s="13"/>
      <c r="U1449" s="13"/>
      <c r="V1449" s="13"/>
      <c r="W1449" s="13"/>
      <c r="X1449" s="13"/>
      <c r="Y1449" s="13"/>
      <c r="Z1449" s="13"/>
      <c r="AA1449" s="13"/>
    </row>
    <row r="1450" spans="5:27" s="1" customFormat="1" ht="12.75">
      <c r="E1450" s="13"/>
      <c r="F1450" s="13"/>
      <c r="G1450" s="13"/>
      <c r="H1450" s="13"/>
      <c r="I1450" s="13"/>
      <c r="J1450" s="13"/>
      <c r="K1450" s="13"/>
      <c r="L1450" s="13"/>
      <c r="M1450" s="13"/>
      <c r="N1450" s="13"/>
      <c r="O1450" s="13"/>
      <c r="P1450" s="13"/>
      <c r="Q1450" s="13"/>
      <c r="R1450" s="13"/>
      <c r="S1450" s="13"/>
      <c r="T1450" s="13"/>
      <c r="U1450" s="13"/>
      <c r="V1450" s="13"/>
      <c r="W1450" s="13"/>
      <c r="X1450" s="13"/>
      <c r="Y1450" s="13"/>
      <c r="Z1450" s="13"/>
      <c r="AA1450" s="13"/>
    </row>
    <row r="1451" spans="5:27" s="1" customFormat="1" ht="12.75">
      <c r="E1451" s="13"/>
      <c r="F1451" s="13"/>
      <c r="G1451" s="13"/>
      <c r="H1451" s="13"/>
      <c r="I1451" s="13"/>
      <c r="J1451" s="13"/>
      <c r="K1451" s="13"/>
      <c r="L1451" s="13"/>
      <c r="M1451" s="13"/>
      <c r="N1451" s="13"/>
      <c r="O1451" s="13"/>
      <c r="P1451" s="13"/>
      <c r="Q1451" s="13"/>
      <c r="R1451" s="13"/>
      <c r="S1451" s="13"/>
      <c r="T1451" s="13"/>
      <c r="U1451" s="13"/>
      <c r="V1451" s="13"/>
      <c r="W1451" s="13"/>
      <c r="X1451" s="13"/>
      <c r="Y1451" s="13"/>
      <c r="Z1451" s="13"/>
      <c r="AA1451" s="13"/>
    </row>
    <row r="1452" spans="5:27" s="1" customFormat="1" ht="12.75">
      <c r="E1452" s="13"/>
      <c r="F1452" s="13"/>
      <c r="G1452" s="13"/>
      <c r="H1452" s="13"/>
      <c r="I1452" s="13"/>
      <c r="J1452" s="13"/>
      <c r="K1452" s="13"/>
      <c r="L1452" s="13"/>
      <c r="M1452" s="13"/>
      <c r="N1452" s="13"/>
      <c r="O1452" s="13"/>
      <c r="P1452" s="13"/>
      <c r="Q1452" s="13"/>
      <c r="R1452" s="13"/>
      <c r="S1452" s="13"/>
      <c r="T1452" s="13"/>
      <c r="U1452" s="13"/>
      <c r="V1452" s="13"/>
      <c r="W1452" s="13"/>
      <c r="X1452" s="13"/>
      <c r="Y1452" s="13"/>
      <c r="Z1452" s="13"/>
      <c r="AA1452" s="13"/>
    </row>
    <row r="1453" spans="5:27" s="1" customFormat="1" ht="12.75">
      <c r="E1453" s="13"/>
      <c r="F1453" s="13"/>
      <c r="G1453" s="13"/>
      <c r="H1453" s="13"/>
      <c r="I1453" s="13"/>
      <c r="J1453" s="13"/>
      <c r="K1453" s="13"/>
      <c r="L1453" s="13"/>
      <c r="M1453" s="13"/>
      <c r="N1453" s="13"/>
      <c r="O1453" s="13"/>
      <c r="P1453" s="13"/>
      <c r="Q1453" s="13"/>
      <c r="R1453" s="13"/>
      <c r="S1453" s="13"/>
      <c r="T1453" s="13"/>
      <c r="U1453" s="13"/>
      <c r="V1453" s="13"/>
      <c r="W1453" s="13"/>
      <c r="X1453" s="13"/>
      <c r="Y1453" s="13"/>
      <c r="Z1453" s="13"/>
      <c r="AA1453" s="13"/>
    </row>
    <row r="1454" spans="5:27" s="1" customFormat="1" ht="12.75">
      <c r="E1454" s="13"/>
      <c r="F1454" s="13"/>
      <c r="G1454" s="13"/>
      <c r="H1454" s="13"/>
      <c r="I1454" s="13"/>
      <c r="J1454" s="13"/>
      <c r="K1454" s="13"/>
      <c r="L1454" s="13"/>
      <c r="M1454" s="13"/>
      <c r="N1454" s="13"/>
      <c r="O1454" s="13"/>
      <c r="P1454" s="13"/>
      <c r="Q1454" s="13"/>
      <c r="R1454" s="13"/>
      <c r="S1454" s="13"/>
      <c r="T1454" s="13"/>
      <c r="U1454" s="13"/>
      <c r="V1454" s="13"/>
      <c r="W1454" s="13"/>
      <c r="X1454" s="13"/>
      <c r="Y1454" s="13"/>
      <c r="Z1454" s="13"/>
      <c r="AA1454" s="13"/>
    </row>
    <row r="1455" spans="5:27" s="1" customFormat="1" ht="12.75">
      <c r="E1455" s="13"/>
      <c r="F1455" s="13"/>
      <c r="G1455" s="13"/>
      <c r="H1455" s="13"/>
      <c r="I1455" s="13"/>
      <c r="J1455" s="13"/>
      <c r="K1455" s="13"/>
      <c r="L1455" s="13"/>
      <c r="M1455" s="13"/>
      <c r="N1455" s="13"/>
      <c r="O1455" s="13"/>
      <c r="P1455" s="13"/>
      <c r="Q1455" s="13"/>
      <c r="R1455" s="13"/>
      <c r="S1455" s="13"/>
      <c r="T1455" s="13"/>
      <c r="U1455" s="13"/>
      <c r="V1455" s="13"/>
      <c r="W1455" s="13"/>
      <c r="X1455" s="13"/>
      <c r="Y1455" s="13"/>
      <c r="Z1455" s="13"/>
      <c r="AA1455" s="13"/>
    </row>
    <row r="1456" spans="5:27" s="1" customFormat="1" ht="12.75">
      <c r="E1456" s="13"/>
      <c r="F1456" s="13"/>
      <c r="G1456" s="13"/>
      <c r="H1456" s="13"/>
      <c r="I1456" s="13"/>
      <c r="J1456" s="13"/>
      <c r="K1456" s="13"/>
      <c r="L1456" s="13"/>
      <c r="M1456" s="13"/>
      <c r="N1456" s="13"/>
      <c r="O1456" s="13"/>
      <c r="P1456" s="13"/>
      <c r="Q1456" s="13"/>
      <c r="R1456" s="13"/>
      <c r="S1456" s="13"/>
      <c r="T1456" s="13"/>
      <c r="U1456" s="13"/>
      <c r="V1456" s="13"/>
      <c r="W1456" s="13"/>
      <c r="X1456" s="13"/>
      <c r="Y1456" s="13"/>
      <c r="Z1456" s="13"/>
      <c r="AA1456" s="13"/>
    </row>
    <row r="1457" spans="5:27" s="1" customFormat="1" ht="12.75">
      <c r="E1457" s="13"/>
      <c r="F1457" s="13"/>
      <c r="G1457" s="13"/>
      <c r="H1457" s="13"/>
      <c r="I1457" s="13"/>
      <c r="J1457" s="13"/>
      <c r="K1457" s="13"/>
      <c r="L1457" s="13"/>
      <c r="M1457" s="13"/>
      <c r="N1457" s="13"/>
      <c r="O1457" s="13"/>
      <c r="P1457" s="13"/>
      <c r="Q1457" s="13"/>
      <c r="R1457" s="13"/>
      <c r="S1457" s="13"/>
      <c r="T1457" s="13"/>
      <c r="U1457" s="13"/>
      <c r="V1457" s="13"/>
      <c r="W1457" s="13"/>
      <c r="X1457" s="13"/>
      <c r="Y1457" s="13"/>
      <c r="Z1457" s="13"/>
      <c r="AA1457" s="13"/>
    </row>
    <row r="1458" spans="5:27" s="1" customFormat="1" ht="12.75">
      <c r="E1458" s="13"/>
      <c r="F1458" s="13"/>
      <c r="G1458" s="13"/>
      <c r="H1458" s="13"/>
      <c r="I1458" s="13"/>
      <c r="J1458" s="13"/>
      <c r="K1458" s="13"/>
      <c r="L1458" s="13"/>
      <c r="M1458" s="13"/>
      <c r="N1458" s="13"/>
      <c r="O1458" s="13"/>
      <c r="P1458" s="13"/>
      <c r="Q1458" s="13"/>
      <c r="R1458" s="13"/>
      <c r="S1458" s="13"/>
      <c r="T1458" s="13"/>
      <c r="U1458" s="13"/>
      <c r="V1458" s="13"/>
      <c r="W1458" s="13"/>
      <c r="X1458" s="13"/>
      <c r="Y1458" s="13"/>
      <c r="Z1458" s="13"/>
      <c r="AA1458" s="13"/>
    </row>
    <row r="1459" spans="5:27" s="1" customFormat="1" ht="12.75">
      <c r="E1459" s="13"/>
      <c r="F1459" s="13"/>
      <c r="G1459" s="13"/>
      <c r="H1459" s="13"/>
      <c r="I1459" s="13"/>
      <c r="J1459" s="13"/>
      <c r="K1459" s="13"/>
      <c r="L1459" s="13"/>
      <c r="M1459" s="13"/>
      <c r="N1459" s="13"/>
      <c r="O1459" s="13"/>
      <c r="P1459" s="13"/>
      <c r="Q1459" s="13"/>
      <c r="R1459" s="13"/>
      <c r="S1459" s="13"/>
      <c r="T1459" s="13"/>
      <c r="U1459" s="13"/>
      <c r="V1459" s="13"/>
      <c r="W1459" s="13"/>
      <c r="X1459" s="13"/>
      <c r="Y1459" s="13"/>
      <c r="Z1459" s="13"/>
      <c r="AA1459" s="13"/>
    </row>
    <row r="1460" spans="5:27" s="1" customFormat="1" ht="12.75">
      <c r="E1460" s="13"/>
      <c r="F1460" s="13"/>
      <c r="G1460" s="13"/>
      <c r="H1460" s="13"/>
      <c r="I1460" s="13"/>
      <c r="J1460" s="13"/>
      <c r="K1460" s="13"/>
      <c r="L1460" s="13"/>
      <c r="M1460" s="13"/>
      <c r="N1460" s="13"/>
      <c r="O1460" s="13"/>
      <c r="P1460" s="13"/>
      <c r="Q1460" s="13"/>
      <c r="R1460" s="13"/>
      <c r="S1460" s="13"/>
      <c r="T1460" s="13"/>
      <c r="U1460" s="13"/>
      <c r="V1460" s="13"/>
      <c r="W1460" s="13"/>
      <c r="X1460" s="13"/>
      <c r="Y1460" s="13"/>
      <c r="Z1460" s="13"/>
      <c r="AA1460" s="13"/>
    </row>
    <row r="1461" spans="5:27" s="1" customFormat="1" ht="12.75">
      <c r="E1461" s="13"/>
      <c r="F1461" s="13"/>
      <c r="G1461" s="13"/>
      <c r="H1461" s="13"/>
      <c r="I1461" s="13"/>
      <c r="J1461" s="13"/>
      <c r="K1461" s="13"/>
      <c r="L1461" s="13"/>
      <c r="M1461" s="13"/>
      <c r="N1461" s="13"/>
      <c r="O1461" s="13"/>
      <c r="P1461" s="13"/>
      <c r="Q1461" s="13"/>
      <c r="R1461" s="13"/>
      <c r="S1461" s="13"/>
      <c r="T1461" s="13"/>
      <c r="U1461" s="13"/>
      <c r="V1461" s="13"/>
      <c r="W1461" s="13"/>
      <c r="X1461" s="13"/>
      <c r="Y1461" s="13"/>
      <c r="Z1461" s="13"/>
      <c r="AA1461" s="13"/>
    </row>
    <row r="1462" spans="5:27" s="1" customFormat="1" ht="12.75">
      <c r="E1462" s="13"/>
      <c r="F1462" s="13"/>
      <c r="G1462" s="13"/>
      <c r="H1462" s="13"/>
      <c r="I1462" s="13"/>
      <c r="J1462" s="13"/>
      <c r="K1462" s="13"/>
      <c r="L1462" s="13"/>
      <c r="M1462" s="13"/>
      <c r="N1462" s="13"/>
      <c r="O1462" s="13"/>
      <c r="P1462" s="13"/>
      <c r="Q1462" s="13"/>
      <c r="R1462" s="13"/>
      <c r="S1462" s="13"/>
      <c r="T1462" s="13"/>
      <c r="U1462" s="13"/>
      <c r="V1462" s="13"/>
      <c r="W1462" s="13"/>
      <c r="X1462" s="13"/>
      <c r="Y1462" s="13"/>
      <c r="Z1462" s="13"/>
      <c r="AA1462" s="13"/>
    </row>
    <row r="1463" spans="5:27" s="1" customFormat="1" ht="12.75">
      <c r="E1463" s="13"/>
      <c r="F1463" s="13"/>
      <c r="G1463" s="13"/>
      <c r="H1463" s="13"/>
      <c r="I1463" s="13"/>
      <c r="J1463" s="13"/>
      <c r="K1463" s="13"/>
      <c r="L1463" s="13"/>
      <c r="M1463" s="13"/>
      <c r="N1463" s="13"/>
      <c r="O1463" s="13"/>
      <c r="P1463" s="13"/>
      <c r="Q1463" s="13"/>
      <c r="R1463" s="13"/>
      <c r="S1463" s="13"/>
      <c r="T1463" s="13"/>
      <c r="U1463" s="13"/>
      <c r="V1463" s="13"/>
      <c r="W1463" s="13"/>
      <c r="X1463" s="13"/>
      <c r="Y1463" s="13"/>
      <c r="Z1463" s="13"/>
      <c r="AA1463" s="13"/>
    </row>
    <row r="1464" spans="5:27" s="1" customFormat="1" ht="12.75">
      <c r="E1464" s="13"/>
      <c r="F1464" s="13"/>
      <c r="G1464" s="13"/>
      <c r="H1464" s="13"/>
      <c r="I1464" s="13"/>
      <c r="J1464" s="13"/>
      <c r="K1464" s="13"/>
      <c r="L1464" s="13"/>
      <c r="M1464" s="13"/>
      <c r="N1464" s="13"/>
      <c r="O1464" s="13"/>
      <c r="P1464" s="13"/>
      <c r="Q1464" s="13"/>
      <c r="R1464" s="13"/>
      <c r="S1464" s="13"/>
      <c r="T1464" s="13"/>
      <c r="U1464" s="13"/>
      <c r="V1464" s="13"/>
      <c r="W1464" s="13"/>
      <c r="X1464" s="13"/>
      <c r="Y1464" s="13"/>
      <c r="Z1464" s="13"/>
      <c r="AA1464" s="13"/>
    </row>
    <row r="1465" spans="5:27" s="1" customFormat="1" ht="12.75">
      <c r="E1465" s="13"/>
      <c r="F1465" s="13"/>
      <c r="G1465" s="13"/>
      <c r="H1465" s="13"/>
      <c r="I1465" s="13"/>
      <c r="J1465" s="13"/>
      <c r="K1465" s="13"/>
      <c r="L1465" s="13"/>
      <c r="M1465" s="13"/>
      <c r="N1465" s="13"/>
      <c r="O1465" s="13"/>
      <c r="P1465" s="13"/>
      <c r="Q1465" s="13"/>
      <c r="R1465" s="13"/>
      <c r="S1465" s="13"/>
      <c r="T1465" s="13"/>
      <c r="U1465" s="13"/>
      <c r="V1465" s="13"/>
      <c r="W1465" s="13"/>
      <c r="X1465" s="13"/>
      <c r="Y1465" s="13"/>
      <c r="Z1465" s="13"/>
      <c r="AA1465" s="13"/>
    </row>
    <row r="1466" spans="5:27" s="1" customFormat="1" ht="12.75">
      <c r="E1466" s="13"/>
      <c r="F1466" s="13"/>
      <c r="G1466" s="13"/>
      <c r="H1466" s="13"/>
      <c r="I1466" s="13"/>
      <c r="J1466" s="13"/>
      <c r="K1466" s="13"/>
      <c r="L1466" s="13"/>
      <c r="M1466" s="13"/>
      <c r="N1466" s="13"/>
      <c r="O1466" s="13"/>
      <c r="P1466" s="13"/>
      <c r="Q1466" s="13"/>
      <c r="R1466" s="13"/>
      <c r="S1466" s="13"/>
      <c r="T1466" s="13"/>
      <c r="U1466" s="13"/>
      <c r="V1466" s="13"/>
      <c r="W1466" s="13"/>
      <c r="X1466" s="13"/>
      <c r="Y1466" s="13"/>
      <c r="Z1466" s="13"/>
      <c r="AA1466" s="13"/>
    </row>
    <row r="1467" spans="5:27" s="1" customFormat="1" ht="12.75">
      <c r="E1467" s="13"/>
      <c r="F1467" s="13"/>
      <c r="G1467" s="13"/>
      <c r="H1467" s="13"/>
      <c r="I1467" s="13"/>
      <c r="J1467" s="13"/>
      <c r="K1467" s="13"/>
      <c r="L1467" s="13"/>
      <c r="M1467" s="13"/>
      <c r="N1467" s="13"/>
      <c r="O1467" s="13"/>
      <c r="P1467" s="13"/>
      <c r="Q1467" s="13"/>
      <c r="R1467" s="13"/>
      <c r="S1467" s="13"/>
      <c r="T1467" s="13"/>
      <c r="U1467" s="13"/>
      <c r="V1467" s="13"/>
      <c r="W1467" s="13"/>
      <c r="X1467" s="13"/>
      <c r="Y1467" s="13"/>
      <c r="Z1467" s="13"/>
      <c r="AA1467" s="13"/>
    </row>
    <row r="1468" spans="5:27" s="1" customFormat="1" ht="12.75">
      <c r="E1468" s="13"/>
      <c r="F1468" s="13"/>
      <c r="G1468" s="13"/>
      <c r="H1468" s="13"/>
      <c r="I1468" s="13"/>
      <c r="J1468" s="13"/>
      <c r="K1468" s="13"/>
      <c r="L1468" s="13"/>
      <c r="M1468" s="13"/>
      <c r="N1468" s="13"/>
      <c r="O1468" s="13"/>
      <c r="P1468" s="13"/>
      <c r="Q1468" s="13"/>
      <c r="R1468" s="13"/>
      <c r="S1468" s="13"/>
      <c r="T1468" s="13"/>
      <c r="U1468" s="13"/>
      <c r="V1468" s="13"/>
      <c r="W1468" s="13"/>
      <c r="X1468" s="13"/>
      <c r="Y1468" s="13"/>
      <c r="Z1468" s="13"/>
      <c r="AA1468" s="13"/>
    </row>
    <row r="1469" spans="5:27" s="1" customFormat="1" ht="12.75">
      <c r="E1469" s="13"/>
      <c r="F1469" s="13"/>
      <c r="G1469" s="13"/>
      <c r="H1469" s="13"/>
      <c r="I1469" s="13"/>
      <c r="J1469" s="13"/>
      <c r="K1469" s="13"/>
      <c r="L1469" s="13"/>
      <c r="M1469" s="13"/>
      <c r="N1469" s="13"/>
      <c r="O1469" s="13"/>
      <c r="P1469" s="13"/>
      <c r="Q1469" s="13"/>
      <c r="R1469" s="13"/>
      <c r="S1469" s="13"/>
      <c r="T1469" s="13"/>
      <c r="U1469" s="13"/>
      <c r="V1469" s="13"/>
      <c r="W1469" s="13"/>
      <c r="X1469" s="13"/>
      <c r="Y1469" s="13"/>
      <c r="Z1469" s="13"/>
      <c r="AA1469" s="13"/>
    </row>
    <row r="1470" spans="5:27" s="1" customFormat="1" ht="12.75">
      <c r="E1470" s="13"/>
      <c r="F1470" s="13"/>
      <c r="G1470" s="13"/>
      <c r="H1470" s="13"/>
      <c r="I1470" s="13"/>
      <c r="J1470" s="13"/>
      <c r="K1470" s="13"/>
      <c r="L1470" s="13"/>
      <c r="M1470" s="13"/>
      <c r="N1470" s="13"/>
      <c r="O1470" s="13"/>
      <c r="P1470" s="13"/>
      <c r="Q1470" s="13"/>
      <c r="R1470" s="13"/>
      <c r="S1470" s="13"/>
      <c r="T1470" s="13"/>
      <c r="U1470" s="13"/>
      <c r="V1470" s="13"/>
      <c r="W1470" s="13"/>
      <c r="X1470" s="13"/>
      <c r="Y1470" s="13"/>
      <c r="Z1470" s="13"/>
      <c r="AA1470" s="13"/>
    </row>
    <row r="1471" spans="5:27" s="1" customFormat="1" ht="12.75">
      <c r="E1471" s="13"/>
      <c r="F1471" s="13"/>
      <c r="G1471" s="13"/>
      <c r="H1471" s="13"/>
      <c r="I1471" s="13"/>
      <c r="J1471" s="13"/>
      <c r="K1471" s="13"/>
      <c r="L1471" s="13"/>
      <c r="M1471" s="13"/>
      <c r="N1471" s="13"/>
      <c r="O1471" s="13"/>
      <c r="P1471" s="13"/>
      <c r="Q1471" s="13"/>
      <c r="R1471" s="13"/>
      <c r="S1471" s="13"/>
      <c r="T1471" s="13"/>
      <c r="U1471" s="13"/>
      <c r="V1471" s="13"/>
      <c r="W1471" s="13"/>
      <c r="X1471" s="13"/>
      <c r="Y1471" s="13"/>
      <c r="Z1471" s="13"/>
      <c r="AA1471" s="13"/>
    </row>
    <row r="1472" spans="5:27" s="1" customFormat="1" ht="12.75">
      <c r="E1472" s="13"/>
      <c r="F1472" s="13"/>
      <c r="G1472" s="13"/>
      <c r="H1472" s="13"/>
      <c r="I1472" s="13"/>
      <c r="J1472" s="13"/>
      <c r="K1472" s="13"/>
      <c r="L1472" s="13"/>
      <c r="M1472" s="13"/>
      <c r="N1472" s="13"/>
      <c r="O1472" s="13"/>
      <c r="P1472" s="13"/>
      <c r="Q1472" s="13"/>
      <c r="R1472" s="13"/>
      <c r="S1472" s="13"/>
      <c r="T1472" s="13"/>
      <c r="U1472" s="13"/>
      <c r="V1472" s="13"/>
      <c r="W1472" s="13"/>
      <c r="X1472" s="13"/>
      <c r="Y1472" s="13"/>
      <c r="Z1472" s="13"/>
      <c r="AA1472" s="13"/>
    </row>
    <row r="1473" spans="5:27" s="1" customFormat="1" ht="12.75">
      <c r="E1473" s="13"/>
      <c r="F1473" s="13"/>
      <c r="G1473" s="13"/>
      <c r="H1473" s="13"/>
      <c r="I1473" s="13"/>
      <c r="J1473" s="13"/>
      <c r="K1473" s="13"/>
      <c r="L1473" s="13"/>
      <c r="M1473" s="13"/>
      <c r="N1473" s="13"/>
      <c r="O1473" s="13"/>
      <c r="P1473" s="13"/>
      <c r="Q1473" s="13"/>
      <c r="R1473" s="13"/>
      <c r="S1473" s="13"/>
      <c r="T1473" s="13"/>
      <c r="U1473" s="13"/>
      <c r="V1473" s="13"/>
      <c r="W1473" s="13"/>
      <c r="X1473" s="13"/>
      <c r="Y1473" s="13"/>
      <c r="Z1473" s="13"/>
      <c r="AA1473" s="13"/>
    </row>
    <row r="1474" spans="5:27" s="1" customFormat="1" ht="12.75">
      <c r="E1474" s="13"/>
      <c r="F1474" s="13"/>
      <c r="G1474" s="13"/>
      <c r="H1474" s="13"/>
      <c r="I1474" s="13"/>
      <c r="J1474" s="13"/>
      <c r="K1474" s="13"/>
      <c r="L1474" s="13"/>
      <c r="M1474" s="13"/>
      <c r="N1474" s="13"/>
      <c r="O1474" s="13"/>
      <c r="P1474" s="13"/>
      <c r="Q1474" s="13"/>
      <c r="R1474" s="13"/>
      <c r="S1474" s="13"/>
      <c r="T1474" s="13"/>
      <c r="U1474" s="13"/>
      <c r="V1474" s="13"/>
      <c r="W1474" s="13"/>
      <c r="X1474" s="13"/>
      <c r="Y1474" s="13"/>
      <c r="Z1474" s="13"/>
      <c r="AA1474" s="13"/>
    </row>
    <row r="1475" spans="5:27" s="1" customFormat="1" ht="12.75">
      <c r="E1475" s="13"/>
      <c r="F1475" s="13"/>
      <c r="G1475" s="13"/>
      <c r="H1475" s="13"/>
      <c r="I1475" s="13"/>
      <c r="J1475" s="13"/>
      <c r="K1475" s="13"/>
      <c r="L1475" s="13"/>
      <c r="M1475" s="13"/>
      <c r="N1475" s="13"/>
      <c r="O1475" s="13"/>
      <c r="P1475" s="13"/>
      <c r="Q1475" s="13"/>
      <c r="R1475" s="13"/>
      <c r="S1475" s="13"/>
      <c r="T1475" s="13"/>
      <c r="U1475" s="13"/>
      <c r="V1475" s="13"/>
      <c r="W1475" s="13"/>
      <c r="X1475" s="13"/>
      <c r="Y1475" s="13"/>
      <c r="Z1475" s="13"/>
      <c r="AA1475" s="13"/>
    </row>
    <row r="1476" spans="5:27" s="1" customFormat="1" ht="12.75">
      <c r="E1476" s="13"/>
      <c r="F1476" s="13"/>
      <c r="G1476" s="13"/>
      <c r="H1476" s="13"/>
      <c r="I1476" s="13"/>
      <c r="J1476" s="13"/>
      <c r="K1476" s="13"/>
      <c r="L1476" s="13"/>
      <c r="M1476" s="13"/>
      <c r="N1476" s="13"/>
      <c r="O1476" s="13"/>
      <c r="P1476" s="13"/>
      <c r="Q1476" s="13"/>
      <c r="R1476" s="13"/>
      <c r="S1476" s="13"/>
      <c r="T1476" s="13"/>
      <c r="U1476" s="13"/>
      <c r="V1476" s="13"/>
      <c r="W1476" s="13"/>
      <c r="X1476" s="13"/>
      <c r="Y1476" s="13"/>
      <c r="Z1476" s="13"/>
      <c r="AA1476" s="13"/>
    </row>
    <row r="1477" spans="5:27" s="1" customFormat="1" ht="12.75">
      <c r="E1477" s="13"/>
      <c r="F1477" s="13"/>
      <c r="G1477" s="13"/>
      <c r="H1477" s="13"/>
      <c r="I1477" s="13"/>
      <c r="J1477" s="13"/>
      <c r="K1477" s="13"/>
      <c r="L1477" s="13"/>
      <c r="M1477" s="13"/>
      <c r="N1477" s="13"/>
      <c r="O1477" s="13"/>
      <c r="P1477" s="13"/>
      <c r="Q1477" s="13"/>
      <c r="R1477" s="13"/>
      <c r="S1477" s="13"/>
      <c r="T1477" s="13"/>
      <c r="U1477" s="13"/>
      <c r="V1477" s="13"/>
      <c r="W1477" s="13"/>
      <c r="X1477" s="13"/>
      <c r="Y1477" s="13"/>
      <c r="Z1477" s="13"/>
      <c r="AA1477" s="13"/>
    </row>
    <row r="1478" spans="5:27" s="1" customFormat="1" ht="12.75">
      <c r="E1478" s="13"/>
      <c r="F1478" s="13"/>
      <c r="G1478" s="13"/>
      <c r="H1478" s="13"/>
      <c r="I1478" s="13"/>
      <c r="J1478" s="13"/>
      <c r="K1478" s="13"/>
      <c r="L1478" s="13"/>
      <c r="M1478" s="13"/>
      <c r="N1478" s="13"/>
      <c r="O1478" s="13"/>
      <c r="P1478" s="13"/>
      <c r="Q1478" s="13"/>
      <c r="R1478" s="13"/>
      <c r="S1478" s="13"/>
      <c r="T1478" s="13"/>
      <c r="U1478" s="13"/>
      <c r="V1478" s="13"/>
      <c r="W1478" s="13"/>
      <c r="X1478" s="13"/>
      <c r="Y1478" s="13"/>
      <c r="Z1478" s="13"/>
      <c r="AA1478" s="13"/>
    </row>
    <row r="1479" spans="5:27" s="1" customFormat="1" ht="12.75">
      <c r="E1479" s="13"/>
      <c r="F1479" s="13"/>
      <c r="G1479" s="13"/>
      <c r="H1479" s="13"/>
      <c r="I1479" s="13"/>
      <c r="J1479" s="13"/>
      <c r="K1479" s="13"/>
      <c r="L1479" s="13"/>
      <c r="M1479" s="13"/>
      <c r="N1479" s="13"/>
      <c r="O1479" s="13"/>
      <c r="P1479" s="13"/>
      <c r="Q1479" s="13"/>
      <c r="R1479" s="13"/>
      <c r="S1479" s="13"/>
      <c r="T1479" s="13"/>
      <c r="U1479" s="13"/>
      <c r="V1479" s="13"/>
      <c r="W1479" s="13"/>
      <c r="X1479" s="13"/>
      <c r="Y1479" s="13"/>
      <c r="Z1479" s="13"/>
      <c r="AA1479" s="13"/>
    </row>
    <row r="1480" spans="5:27" s="1" customFormat="1" ht="12.75">
      <c r="E1480" s="13"/>
      <c r="F1480" s="13"/>
      <c r="G1480" s="13"/>
      <c r="H1480" s="13"/>
      <c r="I1480" s="13"/>
      <c r="J1480" s="13"/>
      <c r="K1480" s="13"/>
      <c r="L1480" s="13"/>
      <c r="M1480" s="13"/>
      <c r="N1480" s="13"/>
      <c r="O1480" s="13"/>
      <c r="P1480" s="13"/>
      <c r="Q1480" s="13"/>
      <c r="R1480" s="13"/>
      <c r="S1480" s="13"/>
      <c r="T1480" s="13"/>
      <c r="U1480" s="13"/>
      <c r="V1480" s="13"/>
      <c r="W1480" s="13"/>
      <c r="X1480" s="13"/>
      <c r="Y1480" s="13"/>
      <c r="Z1480" s="13"/>
      <c r="AA1480" s="13"/>
    </row>
    <row r="1481" spans="5:27" s="1" customFormat="1" ht="12.75">
      <c r="E1481" s="13"/>
      <c r="F1481" s="13"/>
      <c r="G1481" s="13"/>
      <c r="H1481" s="13"/>
      <c r="I1481" s="13"/>
      <c r="J1481" s="13"/>
      <c r="K1481" s="13"/>
      <c r="L1481" s="13"/>
      <c r="M1481" s="13"/>
      <c r="N1481" s="13"/>
      <c r="O1481" s="13"/>
      <c r="P1481" s="13"/>
      <c r="Q1481" s="13"/>
      <c r="R1481" s="13"/>
      <c r="S1481" s="13"/>
      <c r="T1481" s="13"/>
      <c r="U1481" s="13"/>
      <c r="V1481" s="13"/>
      <c r="W1481" s="13"/>
      <c r="X1481" s="13"/>
      <c r="Y1481" s="13"/>
      <c r="Z1481" s="13"/>
      <c r="AA1481" s="13"/>
    </row>
    <row r="1482" spans="5:27" s="1" customFormat="1" ht="12.75">
      <c r="E1482" s="13"/>
      <c r="F1482" s="13"/>
      <c r="G1482" s="13"/>
      <c r="H1482" s="13"/>
      <c r="I1482" s="13"/>
      <c r="J1482" s="13"/>
      <c r="K1482" s="13"/>
      <c r="L1482" s="13"/>
      <c r="M1482" s="13"/>
      <c r="N1482" s="13"/>
      <c r="O1482" s="13"/>
      <c r="P1482" s="13"/>
      <c r="Q1482" s="13"/>
      <c r="R1482" s="13"/>
      <c r="S1482" s="13"/>
      <c r="T1482" s="13"/>
      <c r="U1482" s="13"/>
      <c r="V1482" s="13"/>
      <c r="W1482" s="13"/>
      <c r="X1482" s="13"/>
      <c r="Y1482" s="13"/>
      <c r="Z1482" s="13"/>
      <c r="AA1482" s="13"/>
    </row>
    <row r="1483" spans="5:27" s="1" customFormat="1" ht="12.75">
      <c r="E1483" s="13"/>
      <c r="F1483" s="13"/>
      <c r="G1483" s="13"/>
      <c r="H1483" s="13"/>
      <c r="I1483" s="13"/>
      <c r="J1483" s="13"/>
      <c r="K1483" s="13"/>
      <c r="L1483" s="13"/>
      <c r="M1483" s="13"/>
      <c r="N1483" s="13"/>
      <c r="O1483" s="13"/>
      <c r="P1483" s="13"/>
      <c r="Q1483" s="13"/>
      <c r="R1483" s="13"/>
      <c r="S1483" s="13"/>
      <c r="T1483" s="13"/>
      <c r="U1483" s="13"/>
      <c r="V1483" s="13"/>
      <c r="W1483" s="13"/>
      <c r="X1483" s="13"/>
      <c r="Y1483" s="13"/>
      <c r="Z1483" s="13"/>
      <c r="AA1483" s="13"/>
    </row>
    <row r="1484" spans="5:27" s="1" customFormat="1" ht="12.75">
      <c r="E1484" s="13"/>
      <c r="F1484" s="13"/>
      <c r="G1484" s="13"/>
      <c r="H1484" s="13"/>
      <c r="I1484" s="13"/>
      <c r="J1484" s="13"/>
      <c r="K1484" s="13"/>
      <c r="L1484" s="13"/>
      <c r="M1484" s="13"/>
      <c r="N1484" s="13"/>
      <c r="O1484" s="13"/>
      <c r="P1484" s="13"/>
      <c r="Q1484" s="13"/>
      <c r="R1484" s="13"/>
      <c r="S1484" s="13"/>
      <c r="T1484" s="13"/>
      <c r="U1484" s="13"/>
      <c r="V1484" s="13"/>
      <c r="W1484" s="13"/>
      <c r="X1484" s="13"/>
      <c r="Y1484" s="13"/>
      <c r="Z1484" s="13"/>
      <c r="AA1484" s="13"/>
    </row>
    <row r="1485" spans="5:27" s="1" customFormat="1" ht="12.75">
      <c r="E1485" s="13"/>
      <c r="F1485" s="13"/>
      <c r="G1485" s="13"/>
      <c r="H1485" s="13"/>
      <c r="I1485" s="13"/>
      <c r="J1485" s="13"/>
      <c r="K1485" s="13"/>
      <c r="L1485" s="13"/>
      <c r="M1485" s="13"/>
      <c r="N1485" s="13"/>
      <c r="O1485" s="13"/>
      <c r="P1485" s="13"/>
      <c r="Q1485" s="13"/>
      <c r="R1485" s="13"/>
      <c r="S1485" s="13"/>
      <c r="T1485" s="13"/>
      <c r="U1485" s="13"/>
      <c r="V1485" s="13"/>
      <c r="W1485" s="13"/>
      <c r="X1485" s="13"/>
      <c r="Y1485" s="13"/>
      <c r="Z1485" s="13"/>
      <c r="AA1485" s="13"/>
    </row>
    <row r="1486" spans="5:27" s="1" customFormat="1" ht="12.75">
      <c r="E1486" s="13"/>
      <c r="F1486" s="13"/>
      <c r="G1486" s="13"/>
      <c r="H1486" s="13"/>
      <c r="I1486" s="13"/>
      <c r="J1486" s="13"/>
      <c r="K1486" s="13"/>
      <c r="L1486" s="13"/>
      <c r="M1486" s="13"/>
      <c r="N1486" s="13"/>
      <c r="O1486" s="13"/>
      <c r="P1486" s="13"/>
      <c r="Q1486" s="13"/>
      <c r="R1486" s="13"/>
      <c r="S1486" s="13"/>
      <c r="T1486" s="13"/>
      <c r="U1486" s="13"/>
      <c r="V1486" s="13"/>
      <c r="W1486" s="13"/>
      <c r="X1486" s="13"/>
      <c r="Y1486" s="13"/>
      <c r="Z1486" s="13"/>
      <c r="AA1486" s="13"/>
    </row>
    <row r="1487" spans="5:27" s="1" customFormat="1" ht="12.75">
      <c r="E1487" s="13"/>
      <c r="F1487" s="13"/>
      <c r="G1487" s="13"/>
      <c r="H1487" s="13"/>
      <c r="I1487" s="13"/>
      <c r="J1487" s="13"/>
      <c r="K1487" s="13"/>
      <c r="L1487" s="13"/>
      <c r="M1487" s="13"/>
      <c r="N1487" s="13"/>
      <c r="O1487" s="13"/>
      <c r="P1487" s="13"/>
      <c r="Q1487" s="13"/>
      <c r="R1487" s="13"/>
      <c r="S1487" s="13"/>
      <c r="T1487" s="13"/>
      <c r="U1487" s="13"/>
      <c r="V1487" s="13"/>
      <c r="W1487" s="13"/>
      <c r="X1487" s="13"/>
      <c r="Y1487" s="13"/>
      <c r="Z1487" s="13"/>
      <c r="AA1487" s="13"/>
    </row>
    <row r="1488" spans="5:27" s="1" customFormat="1" ht="12.75">
      <c r="E1488" s="13"/>
      <c r="F1488" s="13"/>
      <c r="G1488" s="13"/>
      <c r="H1488" s="13"/>
      <c r="I1488" s="13"/>
      <c r="J1488" s="13"/>
      <c r="K1488" s="13"/>
      <c r="L1488" s="13"/>
      <c r="M1488" s="13"/>
      <c r="N1488" s="13"/>
      <c r="O1488" s="13"/>
      <c r="P1488" s="13"/>
      <c r="Q1488" s="13"/>
      <c r="R1488" s="13"/>
      <c r="S1488" s="13"/>
      <c r="T1488" s="13"/>
      <c r="U1488" s="13"/>
      <c r="V1488" s="13"/>
      <c r="W1488" s="13"/>
      <c r="X1488" s="13"/>
      <c r="Y1488" s="13"/>
      <c r="Z1488" s="13"/>
      <c r="AA1488" s="13"/>
    </row>
    <row r="1489" spans="5:27" s="1" customFormat="1" ht="12.75">
      <c r="E1489" s="13"/>
      <c r="F1489" s="13"/>
      <c r="G1489" s="13"/>
      <c r="H1489" s="13"/>
      <c r="I1489" s="13"/>
      <c r="J1489" s="13"/>
      <c r="K1489" s="13"/>
      <c r="L1489" s="13"/>
      <c r="M1489" s="13"/>
      <c r="N1489" s="13"/>
      <c r="O1489" s="13"/>
      <c r="P1489" s="13"/>
      <c r="Q1489" s="13"/>
      <c r="R1489" s="13"/>
      <c r="S1489" s="13"/>
      <c r="T1489" s="13"/>
      <c r="U1489" s="13"/>
      <c r="V1489" s="13"/>
      <c r="W1489" s="13"/>
      <c r="X1489" s="13"/>
      <c r="Y1489" s="13"/>
      <c r="Z1489" s="13"/>
      <c r="AA1489" s="13"/>
    </row>
    <row r="1490" spans="5:27" s="1" customFormat="1" ht="12.75">
      <c r="E1490" s="13"/>
      <c r="F1490" s="13"/>
      <c r="G1490" s="13"/>
      <c r="H1490" s="13"/>
      <c r="I1490" s="13"/>
      <c r="J1490" s="13"/>
      <c r="K1490" s="13"/>
      <c r="L1490" s="13"/>
      <c r="M1490" s="13"/>
      <c r="N1490" s="13"/>
      <c r="O1490" s="13"/>
      <c r="P1490" s="13"/>
      <c r="Q1490" s="13"/>
      <c r="R1490" s="13"/>
      <c r="S1490" s="13"/>
      <c r="T1490" s="13"/>
      <c r="U1490" s="13"/>
      <c r="V1490" s="13"/>
      <c r="W1490" s="13"/>
      <c r="X1490" s="13"/>
      <c r="Y1490" s="13"/>
      <c r="Z1490" s="13"/>
      <c r="AA1490" s="13"/>
    </row>
    <row r="1491" spans="5:27" s="1" customFormat="1" ht="12.75">
      <c r="E1491" s="13"/>
      <c r="F1491" s="13"/>
      <c r="G1491" s="13"/>
      <c r="H1491" s="13"/>
      <c r="I1491" s="13"/>
      <c r="J1491" s="13"/>
      <c r="K1491" s="13"/>
      <c r="L1491" s="13"/>
      <c r="M1491" s="13"/>
      <c r="N1491" s="13"/>
      <c r="O1491" s="13"/>
      <c r="P1491" s="13"/>
      <c r="Q1491" s="13"/>
      <c r="R1491" s="13"/>
      <c r="S1491" s="13"/>
      <c r="T1491" s="13"/>
      <c r="U1491" s="13"/>
      <c r="V1491" s="13"/>
      <c r="W1491" s="13"/>
      <c r="X1491" s="13"/>
      <c r="Y1491" s="13"/>
      <c r="Z1491" s="13"/>
      <c r="AA1491" s="13"/>
    </row>
    <row r="1492" spans="5:27" s="1" customFormat="1" ht="12.75">
      <c r="E1492" s="13"/>
      <c r="F1492" s="13"/>
      <c r="G1492" s="13"/>
      <c r="H1492" s="13"/>
      <c r="I1492" s="13"/>
      <c r="J1492" s="13"/>
      <c r="K1492" s="13"/>
      <c r="L1492" s="13"/>
      <c r="M1492" s="13"/>
      <c r="N1492" s="13"/>
      <c r="O1492" s="13"/>
      <c r="P1492" s="13"/>
      <c r="Q1492" s="13"/>
      <c r="R1492" s="13"/>
      <c r="S1492" s="13"/>
      <c r="T1492" s="13"/>
      <c r="U1492" s="13"/>
      <c r="V1492" s="13"/>
      <c r="W1492" s="13"/>
      <c r="X1492" s="13"/>
      <c r="Y1492" s="13"/>
      <c r="Z1492" s="13"/>
      <c r="AA1492" s="13"/>
    </row>
    <row r="1493" spans="5:27" s="1" customFormat="1" ht="12.75">
      <c r="E1493" s="13"/>
      <c r="F1493" s="13"/>
      <c r="G1493" s="13"/>
      <c r="H1493" s="13"/>
      <c r="I1493" s="13"/>
      <c r="J1493" s="13"/>
      <c r="K1493" s="13"/>
      <c r="L1493" s="13"/>
      <c r="M1493" s="13"/>
      <c r="N1493" s="13"/>
      <c r="O1493" s="13"/>
      <c r="P1493" s="13"/>
      <c r="Q1493" s="13"/>
      <c r="R1493" s="13"/>
      <c r="S1493" s="13"/>
      <c r="T1493" s="13"/>
      <c r="U1493" s="13"/>
      <c r="V1493" s="13"/>
      <c r="W1493" s="13"/>
      <c r="X1493" s="13"/>
      <c r="Y1493" s="13"/>
      <c r="Z1493" s="13"/>
      <c r="AA1493" s="13"/>
    </row>
    <row r="1494" spans="5:27" s="1" customFormat="1" ht="12.75">
      <c r="E1494" s="13"/>
      <c r="F1494" s="13"/>
      <c r="G1494" s="13"/>
      <c r="H1494" s="13"/>
      <c r="I1494" s="13"/>
      <c r="J1494" s="13"/>
      <c r="K1494" s="13"/>
      <c r="L1494" s="13"/>
      <c r="M1494" s="13"/>
      <c r="N1494" s="13"/>
      <c r="O1494" s="13"/>
      <c r="P1494" s="13"/>
      <c r="Q1494" s="13"/>
      <c r="R1494" s="13"/>
      <c r="S1494" s="13"/>
      <c r="T1494" s="13"/>
      <c r="U1494" s="13"/>
      <c r="V1494" s="13"/>
      <c r="W1494" s="13"/>
      <c r="X1494" s="13"/>
      <c r="Y1494" s="13"/>
      <c r="Z1494" s="13"/>
      <c r="AA1494" s="13"/>
    </row>
    <row r="1495" spans="5:27" s="1" customFormat="1" ht="12.75">
      <c r="E1495" s="13"/>
      <c r="F1495" s="13"/>
      <c r="G1495" s="13"/>
      <c r="H1495" s="13"/>
      <c r="I1495" s="13"/>
      <c r="J1495" s="13"/>
      <c r="K1495" s="13"/>
      <c r="L1495" s="13"/>
      <c r="M1495" s="13"/>
      <c r="N1495" s="13"/>
      <c r="O1495" s="13"/>
      <c r="P1495" s="13"/>
      <c r="Q1495" s="13"/>
      <c r="R1495" s="13"/>
      <c r="S1495" s="13"/>
      <c r="T1495" s="13"/>
      <c r="U1495" s="13"/>
      <c r="V1495" s="13"/>
      <c r="W1495" s="13"/>
      <c r="X1495" s="13"/>
      <c r="Y1495" s="13"/>
      <c r="Z1495" s="13"/>
      <c r="AA1495" s="13"/>
    </row>
    <row r="1496" spans="5:27" s="1" customFormat="1" ht="12.75">
      <c r="E1496" s="13"/>
      <c r="F1496" s="13"/>
      <c r="G1496" s="13"/>
      <c r="H1496" s="13"/>
      <c r="I1496" s="13"/>
      <c r="J1496" s="13"/>
      <c r="K1496" s="13"/>
      <c r="L1496" s="13"/>
      <c r="M1496" s="13"/>
      <c r="N1496" s="13"/>
      <c r="O1496" s="13"/>
      <c r="P1496" s="13"/>
      <c r="Q1496" s="13"/>
      <c r="R1496" s="13"/>
      <c r="S1496" s="13"/>
      <c r="T1496" s="13"/>
      <c r="U1496" s="13"/>
      <c r="V1496" s="13"/>
      <c r="W1496" s="13"/>
      <c r="X1496" s="13"/>
      <c r="Y1496" s="13"/>
      <c r="Z1496" s="13"/>
      <c r="AA1496" s="13"/>
    </row>
    <row r="1497" spans="5:27" s="1" customFormat="1" ht="12.75">
      <c r="E1497" s="13"/>
      <c r="F1497" s="13"/>
      <c r="G1497" s="13"/>
      <c r="H1497" s="13"/>
      <c r="I1497" s="13"/>
      <c r="J1497" s="13"/>
      <c r="K1497" s="13"/>
      <c r="L1497" s="13"/>
      <c r="M1497" s="13"/>
      <c r="N1497" s="13"/>
      <c r="O1497" s="13"/>
      <c r="P1497" s="13"/>
      <c r="Q1497" s="13"/>
      <c r="R1497" s="13"/>
      <c r="S1497" s="13"/>
      <c r="T1497" s="13"/>
      <c r="U1497" s="13"/>
      <c r="V1497" s="13"/>
      <c r="W1497" s="13"/>
      <c r="X1497" s="13"/>
      <c r="Y1497" s="13"/>
      <c r="Z1497" s="13"/>
      <c r="AA1497" s="13"/>
    </row>
    <row r="1498" spans="5:27" s="1" customFormat="1" ht="12.75">
      <c r="E1498" s="13"/>
      <c r="F1498" s="13"/>
      <c r="G1498" s="13"/>
      <c r="H1498" s="13"/>
      <c r="I1498" s="13"/>
      <c r="J1498" s="13"/>
      <c r="K1498" s="13"/>
      <c r="L1498" s="13"/>
      <c r="M1498" s="13"/>
      <c r="N1498" s="13"/>
      <c r="O1498" s="13"/>
      <c r="P1498" s="13"/>
      <c r="Q1498" s="13"/>
      <c r="R1498" s="13"/>
      <c r="S1498" s="13"/>
      <c r="T1498" s="13"/>
      <c r="U1498" s="13"/>
      <c r="V1498" s="13"/>
      <c r="W1498" s="13"/>
      <c r="X1498" s="13"/>
      <c r="Y1498" s="13"/>
      <c r="Z1498" s="13"/>
      <c r="AA1498" s="13"/>
    </row>
    <row r="1499" spans="5:27" s="1" customFormat="1" ht="12.75">
      <c r="E1499" s="13"/>
      <c r="F1499" s="13"/>
      <c r="G1499" s="13"/>
      <c r="H1499" s="13"/>
      <c r="I1499" s="13"/>
      <c r="J1499" s="13"/>
      <c r="K1499" s="13"/>
      <c r="L1499" s="13"/>
      <c r="M1499" s="13"/>
      <c r="N1499" s="13"/>
      <c r="O1499" s="13"/>
      <c r="P1499" s="13"/>
      <c r="Q1499" s="13"/>
      <c r="R1499" s="13"/>
      <c r="S1499" s="13"/>
      <c r="T1499" s="13"/>
      <c r="U1499" s="13"/>
      <c r="V1499" s="13"/>
      <c r="W1499" s="13"/>
      <c r="X1499" s="13"/>
      <c r="Y1499" s="13"/>
      <c r="Z1499" s="13"/>
      <c r="AA1499" s="13"/>
    </row>
    <row r="1500" spans="5:27" s="1" customFormat="1" ht="12.75">
      <c r="E1500" s="13"/>
      <c r="F1500" s="13"/>
      <c r="G1500" s="13"/>
      <c r="H1500" s="13"/>
      <c r="I1500" s="13"/>
      <c r="J1500" s="13"/>
      <c r="K1500" s="13"/>
      <c r="L1500" s="13"/>
      <c r="M1500" s="13"/>
      <c r="N1500" s="13"/>
      <c r="O1500" s="13"/>
      <c r="P1500" s="13"/>
      <c r="Q1500" s="13"/>
      <c r="R1500" s="13"/>
      <c r="S1500" s="13"/>
      <c r="T1500" s="13"/>
      <c r="U1500" s="13"/>
      <c r="V1500" s="13"/>
      <c r="W1500" s="13"/>
      <c r="X1500" s="13"/>
      <c r="Y1500" s="13"/>
      <c r="Z1500" s="13"/>
      <c r="AA1500" s="13"/>
    </row>
    <row r="1501" spans="5:27" s="1" customFormat="1" ht="12.75">
      <c r="E1501" s="13"/>
      <c r="F1501" s="13"/>
      <c r="G1501" s="13"/>
      <c r="H1501" s="13"/>
      <c r="I1501" s="13"/>
      <c r="J1501" s="13"/>
      <c r="K1501" s="13"/>
      <c r="L1501" s="13"/>
      <c r="M1501" s="13"/>
      <c r="N1501" s="13"/>
      <c r="O1501" s="13"/>
      <c r="P1501" s="13"/>
      <c r="Q1501" s="13"/>
      <c r="R1501" s="13"/>
      <c r="S1501" s="13"/>
      <c r="T1501" s="13"/>
      <c r="U1501" s="13"/>
      <c r="V1501" s="13"/>
      <c r="W1501" s="13"/>
      <c r="X1501" s="13"/>
      <c r="Y1501" s="13"/>
      <c r="Z1501" s="13"/>
      <c r="AA1501" s="13"/>
    </row>
    <row r="1502" spans="5:27" s="1" customFormat="1" ht="12.75">
      <c r="E1502" s="13"/>
      <c r="F1502" s="13"/>
      <c r="G1502" s="13"/>
      <c r="H1502" s="13"/>
      <c r="I1502" s="13"/>
      <c r="J1502" s="13"/>
      <c r="K1502" s="13"/>
      <c r="L1502" s="13"/>
      <c r="M1502" s="13"/>
      <c r="N1502" s="13"/>
      <c r="O1502" s="13"/>
      <c r="P1502" s="13"/>
      <c r="Q1502" s="13"/>
      <c r="R1502" s="13"/>
      <c r="S1502" s="13"/>
      <c r="T1502" s="13"/>
      <c r="U1502" s="13"/>
      <c r="V1502" s="13"/>
      <c r="W1502" s="13"/>
      <c r="X1502" s="13"/>
      <c r="Y1502" s="13"/>
      <c r="Z1502" s="13"/>
      <c r="AA1502" s="13"/>
    </row>
    <row r="1503" spans="5:27" s="1" customFormat="1" ht="12.75">
      <c r="E1503" s="13"/>
      <c r="F1503" s="13"/>
      <c r="G1503" s="13"/>
      <c r="H1503" s="13"/>
      <c r="I1503" s="13"/>
      <c r="J1503" s="13"/>
      <c r="K1503" s="13"/>
      <c r="L1503" s="13"/>
      <c r="M1503" s="13"/>
      <c r="N1503" s="13"/>
      <c r="O1503" s="13"/>
      <c r="P1503" s="13"/>
      <c r="Q1503" s="13"/>
      <c r="R1503" s="13"/>
      <c r="S1503" s="13"/>
      <c r="T1503" s="13"/>
      <c r="U1503" s="13"/>
      <c r="V1503" s="13"/>
      <c r="W1503" s="13"/>
      <c r="X1503" s="13"/>
      <c r="Y1503" s="13"/>
      <c r="Z1503" s="13"/>
      <c r="AA1503" s="13"/>
    </row>
    <row r="1504" spans="5:27" s="1" customFormat="1" ht="12.75">
      <c r="E1504" s="13"/>
      <c r="F1504" s="13"/>
      <c r="G1504" s="13"/>
      <c r="H1504" s="13"/>
      <c r="I1504" s="13"/>
      <c r="J1504" s="13"/>
      <c r="K1504" s="13"/>
      <c r="L1504" s="13"/>
      <c r="M1504" s="13"/>
      <c r="N1504" s="13"/>
      <c r="O1504" s="13"/>
      <c r="P1504" s="13"/>
      <c r="Q1504" s="13"/>
      <c r="R1504" s="13"/>
      <c r="S1504" s="13"/>
      <c r="T1504" s="13"/>
      <c r="U1504" s="13"/>
      <c r="V1504" s="13"/>
      <c r="W1504" s="13"/>
      <c r="X1504" s="13"/>
      <c r="Y1504" s="13"/>
      <c r="Z1504" s="13"/>
      <c r="AA1504" s="13"/>
    </row>
    <row r="1505" spans="5:27" s="1" customFormat="1" ht="12.75">
      <c r="E1505" s="13"/>
      <c r="F1505" s="13"/>
      <c r="G1505" s="13"/>
      <c r="H1505" s="13"/>
      <c r="I1505" s="13"/>
      <c r="J1505" s="13"/>
      <c r="K1505" s="13"/>
      <c r="L1505" s="13"/>
      <c r="M1505" s="13"/>
      <c r="N1505" s="13"/>
      <c r="O1505" s="13"/>
      <c r="P1505" s="13"/>
      <c r="Q1505" s="13"/>
      <c r="R1505" s="13"/>
      <c r="S1505" s="13"/>
      <c r="T1505" s="13"/>
      <c r="U1505" s="13"/>
      <c r="V1505" s="13"/>
      <c r="W1505" s="13"/>
      <c r="X1505" s="13"/>
      <c r="Y1505" s="13"/>
      <c r="Z1505" s="13"/>
      <c r="AA1505" s="13"/>
    </row>
    <row r="1506" spans="5:27" s="1" customFormat="1" ht="12.75">
      <c r="E1506" s="13"/>
      <c r="F1506" s="13"/>
      <c r="G1506" s="13"/>
      <c r="H1506" s="13"/>
      <c r="I1506" s="13"/>
      <c r="J1506" s="13"/>
      <c r="K1506" s="13"/>
      <c r="L1506" s="13"/>
      <c r="M1506" s="13"/>
      <c r="N1506" s="13"/>
      <c r="O1506" s="13"/>
      <c r="P1506" s="13"/>
      <c r="Q1506" s="13"/>
      <c r="R1506" s="13"/>
      <c r="S1506" s="13"/>
      <c r="T1506" s="13"/>
      <c r="U1506" s="13"/>
      <c r="V1506" s="13"/>
      <c r="W1506" s="13"/>
      <c r="X1506" s="13"/>
      <c r="Y1506" s="13"/>
      <c r="Z1506" s="13"/>
      <c r="AA1506" s="13"/>
    </row>
    <row r="1507" spans="5:27" s="1" customFormat="1" ht="12.75">
      <c r="E1507" s="13"/>
      <c r="F1507" s="13"/>
      <c r="G1507" s="13"/>
      <c r="H1507" s="13"/>
      <c r="I1507" s="13"/>
      <c r="J1507" s="13"/>
      <c r="K1507" s="13"/>
      <c r="L1507" s="13"/>
      <c r="M1507" s="13"/>
      <c r="N1507" s="13"/>
      <c r="O1507" s="13"/>
      <c r="P1507" s="13"/>
      <c r="Q1507" s="13"/>
      <c r="R1507" s="13"/>
      <c r="S1507" s="13"/>
      <c r="T1507" s="13"/>
      <c r="U1507" s="13"/>
      <c r="V1507" s="13"/>
      <c r="W1507" s="13"/>
      <c r="X1507" s="13"/>
      <c r="Y1507" s="13"/>
      <c r="Z1507" s="13"/>
      <c r="AA1507" s="13"/>
    </row>
    <row r="1508" spans="5:27" s="1" customFormat="1" ht="12.75">
      <c r="E1508" s="13"/>
      <c r="F1508" s="13"/>
      <c r="G1508" s="13"/>
      <c r="H1508" s="13"/>
      <c r="I1508" s="13"/>
      <c r="J1508" s="13"/>
      <c r="K1508" s="13"/>
      <c r="L1508" s="13"/>
      <c r="M1508" s="13"/>
      <c r="N1508" s="13"/>
      <c r="O1508" s="13"/>
      <c r="P1508" s="13"/>
      <c r="Q1508" s="13"/>
      <c r="R1508" s="13"/>
      <c r="S1508" s="13"/>
      <c r="T1508" s="13"/>
      <c r="U1508" s="13"/>
      <c r="V1508" s="13"/>
      <c r="W1508" s="13"/>
      <c r="X1508" s="13"/>
      <c r="Y1508" s="13"/>
      <c r="Z1508" s="13"/>
      <c r="AA1508" s="13"/>
    </row>
    <row r="1509" spans="5:27" s="1" customFormat="1" ht="12.75">
      <c r="E1509" s="13"/>
      <c r="F1509" s="13"/>
      <c r="G1509" s="13"/>
      <c r="H1509" s="13"/>
      <c r="I1509" s="13"/>
      <c r="J1509" s="13"/>
      <c r="K1509" s="13"/>
      <c r="L1509" s="13"/>
      <c r="M1509" s="13"/>
      <c r="N1509" s="13"/>
      <c r="O1509" s="13"/>
      <c r="P1509" s="13"/>
      <c r="Q1509" s="13"/>
      <c r="R1509" s="13"/>
      <c r="S1509" s="13"/>
      <c r="T1509" s="13"/>
      <c r="U1509" s="13"/>
      <c r="V1509" s="13"/>
      <c r="W1509" s="13"/>
      <c r="X1509" s="13"/>
      <c r="Y1509" s="13"/>
      <c r="Z1509" s="13"/>
      <c r="AA1509" s="13"/>
    </row>
    <row r="1510" spans="5:27" s="1" customFormat="1" ht="12.75">
      <c r="E1510" s="13"/>
      <c r="F1510" s="13"/>
      <c r="G1510" s="13"/>
      <c r="H1510" s="13"/>
      <c r="I1510" s="13"/>
      <c r="J1510" s="13"/>
      <c r="K1510" s="13"/>
      <c r="L1510" s="13"/>
      <c r="M1510" s="13"/>
      <c r="N1510" s="13"/>
      <c r="O1510" s="13"/>
      <c r="P1510" s="13"/>
      <c r="Q1510" s="13"/>
      <c r="R1510" s="13"/>
      <c r="S1510" s="13"/>
      <c r="T1510" s="13"/>
      <c r="U1510" s="13"/>
      <c r="V1510" s="13"/>
      <c r="W1510" s="13"/>
      <c r="X1510" s="13"/>
      <c r="Y1510" s="13"/>
      <c r="Z1510" s="13"/>
      <c r="AA1510" s="13"/>
    </row>
    <row r="1511" spans="5:27" s="1" customFormat="1" ht="12.75">
      <c r="E1511" s="13"/>
      <c r="F1511" s="13"/>
      <c r="G1511" s="13"/>
      <c r="H1511" s="13"/>
      <c r="I1511" s="13"/>
      <c r="J1511" s="13"/>
      <c r="K1511" s="13"/>
      <c r="L1511" s="13"/>
      <c r="M1511" s="13"/>
      <c r="N1511" s="13"/>
      <c r="O1511" s="13"/>
      <c r="P1511" s="13"/>
      <c r="Q1511" s="13"/>
      <c r="R1511" s="13"/>
      <c r="S1511" s="13"/>
      <c r="T1511" s="13"/>
      <c r="U1511" s="13"/>
      <c r="V1511" s="13"/>
      <c r="W1511" s="13"/>
      <c r="X1511" s="13"/>
      <c r="Y1511" s="13"/>
      <c r="Z1511" s="13"/>
      <c r="AA1511" s="13"/>
    </row>
    <row r="1512" spans="5:27" s="1" customFormat="1" ht="12.75">
      <c r="E1512" s="13"/>
      <c r="F1512" s="13"/>
      <c r="G1512" s="13"/>
      <c r="H1512" s="13"/>
      <c r="I1512" s="13"/>
      <c r="J1512" s="13"/>
      <c r="K1512" s="13"/>
      <c r="L1512" s="13"/>
      <c r="M1512" s="13"/>
      <c r="N1512" s="13"/>
      <c r="O1512" s="13"/>
      <c r="P1512" s="13"/>
      <c r="Q1512" s="13"/>
      <c r="R1512" s="13"/>
      <c r="S1512" s="13"/>
      <c r="T1512" s="13"/>
      <c r="U1512" s="13"/>
      <c r="V1512" s="13"/>
      <c r="W1512" s="13"/>
      <c r="X1512" s="13"/>
      <c r="Y1512" s="13"/>
      <c r="Z1512" s="13"/>
      <c r="AA1512" s="13"/>
    </row>
    <row r="1513" spans="5:27" s="1" customFormat="1" ht="12.75">
      <c r="E1513" s="13"/>
      <c r="F1513" s="13"/>
      <c r="G1513" s="13"/>
      <c r="H1513" s="13"/>
      <c r="I1513" s="13"/>
      <c r="J1513" s="13"/>
      <c r="K1513" s="13"/>
      <c r="L1513" s="13"/>
      <c r="M1513" s="13"/>
      <c r="N1513" s="13"/>
      <c r="O1513" s="13"/>
      <c r="P1513" s="13"/>
      <c r="Q1513" s="13"/>
      <c r="R1513" s="13"/>
      <c r="S1513" s="13"/>
      <c r="T1513" s="13"/>
      <c r="U1513" s="13"/>
      <c r="V1513" s="13"/>
      <c r="W1513" s="13"/>
      <c r="X1513" s="13"/>
      <c r="Y1513" s="13"/>
      <c r="Z1513" s="13"/>
      <c r="AA1513" s="13"/>
    </row>
    <row r="1514" spans="5:27" s="1" customFormat="1" ht="12.75">
      <c r="E1514" s="13"/>
      <c r="F1514" s="13"/>
      <c r="G1514" s="13"/>
      <c r="H1514" s="13"/>
      <c r="I1514" s="13"/>
      <c r="J1514" s="13"/>
      <c r="K1514" s="13"/>
      <c r="L1514" s="13"/>
      <c r="M1514" s="13"/>
      <c r="N1514" s="13"/>
      <c r="O1514" s="13"/>
      <c r="P1514" s="13"/>
      <c r="Q1514" s="13"/>
      <c r="R1514" s="13"/>
      <c r="S1514" s="13"/>
      <c r="T1514" s="13"/>
      <c r="U1514" s="13"/>
      <c r="V1514" s="13"/>
      <c r="W1514" s="13"/>
      <c r="X1514" s="13"/>
      <c r="Y1514" s="13"/>
      <c r="Z1514" s="13"/>
      <c r="AA1514" s="13"/>
    </row>
    <row r="1515" spans="5:27" s="1" customFormat="1" ht="12.75">
      <c r="E1515" s="13"/>
      <c r="F1515" s="13"/>
      <c r="G1515" s="13"/>
      <c r="H1515" s="13"/>
      <c r="I1515" s="13"/>
      <c r="J1515" s="13"/>
      <c r="K1515" s="13"/>
      <c r="L1515" s="13"/>
      <c r="M1515" s="13"/>
      <c r="N1515" s="13"/>
      <c r="O1515" s="13"/>
      <c r="P1515" s="13"/>
      <c r="Q1515" s="13"/>
      <c r="R1515" s="13"/>
      <c r="S1515" s="13"/>
      <c r="T1515" s="13"/>
      <c r="U1515" s="13"/>
      <c r="V1515" s="13"/>
      <c r="W1515" s="13"/>
      <c r="X1515" s="13"/>
      <c r="Y1515" s="13"/>
      <c r="Z1515" s="13"/>
      <c r="AA1515" s="13"/>
    </row>
    <row r="1516" spans="5:27" s="1" customFormat="1" ht="12.75">
      <c r="E1516" s="13"/>
      <c r="F1516" s="13"/>
      <c r="G1516" s="13"/>
      <c r="H1516" s="13"/>
      <c r="I1516" s="13"/>
      <c r="J1516" s="13"/>
      <c r="K1516" s="13"/>
      <c r="L1516" s="13"/>
      <c r="M1516" s="13"/>
      <c r="N1516" s="13"/>
      <c r="O1516" s="13"/>
      <c r="P1516" s="13"/>
      <c r="Q1516" s="13"/>
      <c r="R1516" s="13"/>
      <c r="S1516" s="13"/>
      <c r="T1516" s="13"/>
      <c r="U1516" s="13"/>
      <c r="V1516" s="13"/>
      <c r="W1516" s="13"/>
      <c r="X1516" s="13"/>
      <c r="Y1516" s="13"/>
      <c r="Z1516" s="13"/>
      <c r="AA1516" s="13"/>
    </row>
    <row r="1517" spans="5:27" s="1" customFormat="1" ht="12.75">
      <c r="E1517" s="13"/>
      <c r="F1517" s="13"/>
      <c r="G1517" s="13"/>
      <c r="H1517" s="13"/>
      <c r="I1517" s="13"/>
      <c r="J1517" s="13"/>
      <c r="K1517" s="13"/>
      <c r="L1517" s="13"/>
      <c r="M1517" s="13"/>
      <c r="N1517" s="13"/>
      <c r="O1517" s="13"/>
      <c r="P1517" s="13"/>
      <c r="Q1517" s="13"/>
      <c r="R1517" s="13"/>
      <c r="S1517" s="13"/>
      <c r="T1517" s="13"/>
      <c r="U1517" s="13"/>
      <c r="V1517" s="13"/>
      <c r="W1517" s="13"/>
      <c r="X1517" s="13"/>
      <c r="Y1517" s="13"/>
      <c r="Z1517" s="13"/>
      <c r="AA1517" s="13"/>
    </row>
    <row r="1518" spans="5:27" s="1" customFormat="1" ht="12.75">
      <c r="E1518" s="13"/>
      <c r="F1518" s="13"/>
      <c r="G1518" s="13"/>
      <c r="H1518" s="13"/>
      <c r="I1518" s="13"/>
      <c r="J1518" s="13"/>
      <c r="K1518" s="13"/>
      <c r="L1518" s="13"/>
      <c r="M1518" s="13"/>
      <c r="N1518" s="13"/>
      <c r="O1518" s="13"/>
      <c r="P1518" s="13"/>
      <c r="Q1518" s="13"/>
      <c r="R1518" s="13"/>
      <c r="S1518" s="13"/>
      <c r="T1518" s="13"/>
      <c r="U1518" s="13"/>
      <c r="V1518" s="13"/>
      <c r="W1518" s="13"/>
      <c r="X1518" s="13"/>
      <c r="Y1518" s="13"/>
      <c r="Z1518" s="13"/>
      <c r="AA1518" s="13"/>
    </row>
    <row r="1519" spans="5:27" s="1" customFormat="1" ht="12.75">
      <c r="E1519" s="13"/>
      <c r="F1519" s="13"/>
      <c r="G1519" s="13"/>
      <c r="H1519" s="13"/>
      <c r="I1519" s="13"/>
      <c r="J1519" s="13"/>
      <c r="K1519" s="13"/>
      <c r="L1519" s="13"/>
      <c r="M1519" s="13"/>
      <c r="N1519" s="13"/>
      <c r="O1519" s="13"/>
      <c r="P1519" s="13"/>
      <c r="Q1519" s="13"/>
      <c r="R1519" s="13"/>
      <c r="S1519" s="13"/>
      <c r="T1519" s="13"/>
      <c r="U1519" s="13"/>
      <c r="V1519" s="13"/>
      <c r="W1519" s="13"/>
      <c r="X1519" s="13"/>
      <c r="Y1519" s="13"/>
      <c r="Z1519" s="13"/>
      <c r="AA1519" s="13"/>
    </row>
    <row r="1520" spans="5:27" s="1" customFormat="1" ht="12.75">
      <c r="E1520" s="13"/>
      <c r="F1520" s="13"/>
      <c r="G1520" s="13"/>
      <c r="H1520" s="13"/>
      <c r="I1520" s="13"/>
      <c r="J1520" s="13"/>
      <c r="K1520" s="13"/>
      <c r="L1520" s="13"/>
      <c r="M1520" s="13"/>
      <c r="N1520" s="13"/>
      <c r="O1520" s="13"/>
      <c r="P1520" s="13"/>
      <c r="Q1520" s="13"/>
      <c r="R1520" s="13"/>
      <c r="S1520" s="13"/>
      <c r="T1520" s="13"/>
      <c r="U1520" s="13"/>
      <c r="V1520" s="13"/>
      <c r="W1520" s="13"/>
      <c r="X1520" s="13"/>
      <c r="Y1520" s="13"/>
      <c r="Z1520" s="13"/>
      <c r="AA1520" s="13"/>
    </row>
    <row r="1521" spans="5:27" s="1" customFormat="1" ht="12.75">
      <c r="E1521" s="13"/>
      <c r="F1521" s="13"/>
      <c r="G1521" s="13"/>
      <c r="H1521" s="13"/>
      <c r="I1521" s="13"/>
      <c r="J1521" s="13"/>
      <c r="K1521" s="13"/>
      <c r="L1521" s="13"/>
      <c r="M1521" s="13"/>
      <c r="N1521" s="13"/>
      <c r="O1521" s="13"/>
      <c r="P1521" s="13"/>
      <c r="Q1521" s="13"/>
      <c r="R1521" s="13"/>
      <c r="S1521" s="13"/>
      <c r="T1521" s="13"/>
      <c r="U1521" s="13"/>
      <c r="V1521" s="13"/>
      <c r="W1521" s="13"/>
      <c r="X1521" s="13"/>
      <c r="Y1521" s="13"/>
      <c r="Z1521" s="13"/>
      <c r="AA1521" s="13"/>
    </row>
    <row r="1522" spans="5:27" s="1" customFormat="1" ht="12.75">
      <c r="E1522" s="13"/>
      <c r="F1522" s="13"/>
      <c r="G1522" s="13"/>
      <c r="H1522" s="13"/>
      <c r="I1522" s="13"/>
      <c r="J1522" s="13"/>
      <c r="K1522" s="13"/>
      <c r="L1522" s="13"/>
      <c r="M1522" s="13"/>
      <c r="N1522" s="13"/>
      <c r="O1522" s="13"/>
      <c r="P1522" s="13"/>
      <c r="Q1522" s="13"/>
      <c r="R1522" s="13"/>
      <c r="S1522" s="13"/>
      <c r="T1522" s="13"/>
      <c r="U1522" s="13"/>
      <c r="V1522" s="13"/>
      <c r="W1522" s="13"/>
      <c r="X1522" s="13"/>
      <c r="Y1522" s="13"/>
      <c r="Z1522" s="13"/>
      <c r="AA1522" s="13"/>
    </row>
    <row r="1523" spans="5:27" s="1" customFormat="1" ht="12.75">
      <c r="E1523" s="13"/>
      <c r="F1523" s="13"/>
      <c r="G1523" s="13"/>
      <c r="H1523" s="13"/>
      <c r="I1523" s="13"/>
      <c r="J1523" s="13"/>
      <c r="K1523" s="13"/>
      <c r="L1523" s="13"/>
      <c r="M1523" s="13"/>
      <c r="N1523" s="13"/>
      <c r="O1523" s="13"/>
      <c r="P1523" s="13"/>
      <c r="Q1523" s="13"/>
      <c r="R1523" s="13"/>
      <c r="S1523" s="13"/>
      <c r="T1523" s="13"/>
      <c r="U1523" s="13"/>
      <c r="V1523" s="13"/>
      <c r="W1523" s="13"/>
      <c r="X1523" s="13"/>
      <c r="Y1523" s="13"/>
      <c r="Z1523" s="13"/>
      <c r="AA1523" s="13"/>
    </row>
    <row r="1524" spans="5:27" s="1" customFormat="1" ht="12.75">
      <c r="E1524" s="13"/>
      <c r="F1524" s="13"/>
      <c r="G1524" s="13"/>
      <c r="H1524" s="13"/>
      <c r="I1524" s="13"/>
      <c r="J1524" s="13"/>
      <c r="K1524" s="13"/>
      <c r="L1524" s="13"/>
      <c r="M1524" s="13"/>
      <c r="N1524" s="13"/>
      <c r="O1524" s="13"/>
      <c r="P1524" s="13"/>
      <c r="Q1524" s="13"/>
      <c r="R1524" s="13"/>
      <c r="S1524" s="13"/>
      <c r="T1524" s="13"/>
      <c r="U1524" s="13"/>
      <c r="V1524" s="13"/>
      <c r="W1524" s="13"/>
      <c r="X1524" s="13"/>
      <c r="Y1524" s="13"/>
      <c r="Z1524" s="13"/>
      <c r="AA1524" s="13"/>
    </row>
    <row r="1525" spans="5:27" s="1" customFormat="1" ht="12.75">
      <c r="E1525" s="13"/>
      <c r="F1525" s="13"/>
      <c r="G1525" s="13"/>
      <c r="H1525" s="13"/>
      <c r="I1525" s="13"/>
      <c r="J1525" s="13"/>
      <c r="K1525" s="13"/>
      <c r="L1525" s="13"/>
      <c r="M1525" s="13"/>
      <c r="N1525" s="13"/>
      <c r="O1525" s="13"/>
      <c r="P1525" s="13"/>
      <c r="Q1525" s="13"/>
      <c r="R1525" s="13"/>
      <c r="S1525" s="13"/>
      <c r="T1525" s="13"/>
      <c r="U1525" s="13"/>
      <c r="V1525" s="13"/>
      <c r="W1525" s="13"/>
      <c r="X1525" s="13"/>
      <c r="Y1525" s="13"/>
      <c r="Z1525" s="13"/>
      <c r="AA1525" s="13"/>
    </row>
    <row r="1526" spans="5:27" s="1" customFormat="1" ht="12.75">
      <c r="E1526" s="13"/>
      <c r="F1526" s="13"/>
      <c r="G1526" s="13"/>
      <c r="H1526" s="13"/>
      <c r="I1526" s="13"/>
      <c r="J1526" s="13"/>
      <c r="K1526" s="13"/>
      <c r="L1526" s="13"/>
      <c r="M1526" s="13"/>
      <c r="N1526" s="13"/>
      <c r="O1526" s="13"/>
      <c r="P1526" s="13"/>
      <c r="Q1526" s="13"/>
      <c r="R1526" s="13"/>
      <c r="S1526" s="13"/>
      <c r="T1526" s="13"/>
      <c r="U1526" s="13"/>
      <c r="V1526" s="13"/>
      <c r="W1526" s="13"/>
      <c r="X1526" s="13"/>
      <c r="Y1526" s="13"/>
      <c r="Z1526" s="13"/>
      <c r="AA1526" s="13"/>
    </row>
    <row r="1527" spans="5:27" s="1" customFormat="1" ht="12.75">
      <c r="E1527" s="13"/>
      <c r="F1527" s="13"/>
      <c r="G1527" s="13"/>
      <c r="H1527" s="13"/>
      <c r="I1527" s="13"/>
      <c r="J1527" s="13"/>
      <c r="K1527" s="13"/>
      <c r="L1527" s="13"/>
      <c r="M1527" s="13"/>
      <c r="N1527" s="13"/>
      <c r="O1527" s="13"/>
      <c r="P1527" s="13"/>
      <c r="Q1527" s="13"/>
      <c r="R1527" s="13"/>
      <c r="S1527" s="13"/>
      <c r="T1527" s="13"/>
      <c r="U1527" s="13"/>
      <c r="V1527" s="13"/>
      <c r="W1527" s="13"/>
      <c r="X1527" s="13"/>
      <c r="Y1527" s="13"/>
      <c r="Z1527" s="13"/>
      <c r="AA1527" s="13"/>
    </row>
    <row r="1528" spans="5:27" s="1" customFormat="1" ht="12.75">
      <c r="E1528" s="13"/>
      <c r="F1528" s="13"/>
      <c r="G1528" s="13"/>
      <c r="H1528" s="13"/>
      <c r="I1528" s="13"/>
      <c r="J1528" s="13"/>
      <c r="K1528" s="13"/>
      <c r="L1528" s="13"/>
      <c r="M1528" s="13"/>
      <c r="N1528" s="13"/>
      <c r="O1528" s="13"/>
      <c r="P1528" s="13"/>
      <c r="Q1528" s="13"/>
      <c r="R1528" s="13"/>
      <c r="S1528" s="13"/>
      <c r="T1528" s="13"/>
      <c r="U1528" s="13"/>
      <c r="V1528" s="13"/>
      <c r="W1528" s="13"/>
      <c r="X1528" s="13"/>
      <c r="Y1528" s="13"/>
      <c r="Z1528" s="13"/>
      <c r="AA1528" s="13"/>
    </row>
    <row r="1529" spans="5:27" s="1" customFormat="1" ht="12.75">
      <c r="E1529" s="13"/>
      <c r="F1529" s="13"/>
      <c r="G1529" s="13"/>
      <c r="H1529" s="13"/>
      <c r="I1529" s="13"/>
      <c r="J1529" s="13"/>
      <c r="K1529" s="13"/>
      <c r="L1529" s="13"/>
      <c r="M1529" s="13"/>
      <c r="N1529" s="13"/>
      <c r="O1529" s="13"/>
      <c r="P1529" s="13"/>
      <c r="Q1529" s="13"/>
      <c r="R1529" s="13"/>
      <c r="S1529" s="13"/>
      <c r="T1529" s="13"/>
      <c r="U1529" s="13"/>
      <c r="V1529" s="13"/>
      <c r="W1529" s="13"/>
      <c r="X1529" s="13"/>
      <c r="Y1529" s="13"/>
      <c r="Z1529" s="13"/>
      <c r="AA1529" s="13"/>
    </row>
    <row r="1530" spans="5:27" s="1" customFormat="1" ht="12.75">
      <c r="E1530" s="13"/>
      <c r="F1530" s="13"/>
      <c r="G1530" s="13"/>
      <c r="H1530" s="13"/>
      <c r="I1530" s="13"/>
      <c r="J1530" s="13"/>
      <c r="K1530" s="13"/>
      <c r="L1530" s="13"/>
      <c r="M1530" s="13"/>
      <c r="N1530" s="13"/>
      <c r="O1530" s="13"/>
      <c r="P1530" s="13"/>
      <c r="Q1530" s="13"/>
      <c r="R1530" s="13"/>
      <c r="S1530" s="13"/>
      <c r="T1530" s="13"/>
      <c r="U1530" s="13"/>
      <c r="V1530" s="13"/>
      <c r="W1530" s="13"/>
      <c r="X1530" s="13"/>
      <c r="Y1530" s="13"/>
      <c r="Z1530" s="13"/>
      <c r="AA1530" s="13"/>
    </row>
    <row r="1531" spans="5:27" s="1" customFormat="1" ht="12.75">
      <c r="E1531" s="13"/>
      <c r="F1531" s="13"/>
      <c r="G1531" s="13"/>
      <c r="H1531" s="13"/>
      <c r="I1531" s="13"/>
      <c r="J1531" s="13"/>
      <c r="K1531" s="13"/>
      <c r="L1531" s="13"/>
      <c r="M1531" s="13"/>
      <c r="N1531" s="13"/>
      <c r="O1531" s="13"/>
      <c r="P1531" s="13"/>
      <c r="Q1531" s="13"/>
      <c r="R1531" s="13"/>
      <c r="S1531" s="13"/>
      <c r="T1531" s="13"/>
      <c r="U1531" s="13"/>
      <c r="V1531" s="13"/>
      <c r="W1531" s="13"/>
      <c r="X1531" s="13"/>
      <c r="Y1531" s="13"/>
      <c r="Z1531" s="13"/>
      <c r="AA1531" s="13"/>
    </row>
    <row r="1532" spans="5:27" s="1" customFormat="1" ht="12.75">
      <c r="E1532" s="13"/>
      <c r="F1532" s="13"/>
      <c r="G1532" s="13"/>
      <c r="H1532" s="13"/>
      <c r="I1532" s="13"/>
      <c r="J1532" s="13"/>
      <c r="K1532" s="13"/>
      <c r="L1532" s="13"/>
      <c r="M1532" s="13"/>
      <c r="N1532" s="13"/>
      <c r="O1532" s="13"/>
      <c r="P1532" s="13"/>
      <c r="Q1532" s="13"/>
      <c r="R1532" s="13"/>
      <c r="S1532" s="13"/>
      <c r="T1532" s="13"/>
      <c r="U1532" s="13"/>
      <c r="V1532" s="13"/>
      <c r="W1532" s="13"/>
      <c r="X1532" s="13"/>
      <c r="Y1532" s="13"/>
      <c r="Z1532" s="13"/>
      <c r="AA1532" s="13"/>
    </row>
    <row r="1533" spans="5:27" s="1" customFormat="1" ht="12.75">
      <c r="E1533" s="13"/>
      <c r="F1533" s="13"/>
      <c r="G1533" s="13"/>
      <c r="H1533" s="13"/>
      <c r="I1533" s="13"/>
      <c r="J1533" s="13"/>
      <c r="K1533" s="13"/>
      <c r="L1533" s="13"/>
      <c r="M1533" s="13"/>
      <c r="N1533" s="13"/>
      <c r="O1533" s="13"/>
      <c r="P1533" s="13"/>
      <c r="Q1533" s="13"/>
      <c r="R1533" s="13"/>
      <c r="S1533" s="13"/>
      <c r="T1533" s="13"/>
      <c r="U1533" s="13"/>
      <c r="V1533" s="13"/>
      <c r="W1533" s="13"/>
      <c r="X1533" s="13"/>
      <c r="Y1533" s="13"/>
      <c r="Z1533" s="13"/>
      <c r="AA1533" s="13"/>
    </row>
    <row r="1534" spans="5:27" s="1" customFormat="1" ht="12.75">
      <c r="E1534" s="13"/>
      <c r="F1534" s="13"/>
      <c r="G1534" s="13"/>
      <c r="H1534" s="13"/>
      <c r="I1534" s="13"/>
      <c r="J1534" s="13"/>
      <c r="K1534" s="13"/>
      <c r="L1534" s="13"/>
      <c r="M1534" s="13"/>
      <c r="N1534" s="13"/>
      <c r="O1534" s="13"/>
      <c r="P1534" s="13"/>
      <c r="Q1534" s="13"/>
      <c r="R1534" s="13"/>
      <c r="S1534" s="13"/>
      <c r="T1534" s="13"/>
      <c r="U1534" s="13"/>
      <c r="V1534" s="13"/>
      <c r="W1534" s="13"/>
      <c r="X1534" s="13"/>
      <c r="Y1534" s="13"/>
      <c r="Z1534" s="13"/>
      <c r="AA1534" s="13"/>
    </row>
    <row r="1535" spans="5:27" s="1" customFormat="1" ht="12.75">
      <c r="E1535" s="13"/>
      <c r="F1535" s="13"/>
      <c r="G1535" s="13"/>
      <c r="H1535" s="13"/>
      <c r="I1535" s="13"/>
      <c r="J1535" s="13"/>
      <c r="K1535" s="13"/>
      <c r="L1535" s="13"/>
      <c r="M1535" s="13"/>
      <c r="N1535" s="13"/>
      <c r="O1535" s="13"/>
      <c r="P1535" s="13"/>
      <c r="Q1535" s="13"/>
      <c r="R1535" s="13"/>
      <c r="S1535" s="13"/>
      <c r="T1535" s="13"/>
      <c r="U1535" s="13"/>
      <c r="V1535" s="13"/>
      <c r="W1535" s="13"/>
      <c r="X1535" s="13"/>
      <c r="Y1535" s="13"/>
      <c r="Z1535" s="13"/>
      <c r="AA1535" s="13"/>
    </row>
    <row r="1536" spans="5:27" s="1" customFormat="1" ht="12.75">
      <c r="E1536" s="13"/>
      <c r="F1536" s="13"/>
      <c r="G1536" s="13"/>
      <c r="H1536" s="13"/>
      <c r="I1536" s="13"/>
      <c r="J1536" s="13"/>
      <c r="K1536" s="13"/>
      <c r="L1536" s="13"/>
      <c r="M1536" s="13"/>
      <c r="N1536" s="13"/>
      <c r="O1536" s="13"/>
      <c r="P1536" s="13"/>
      <c r="Q1536" s="13"/>
      <c r="R1536" s="13"/>
      <c r="S1536" s="13"/>
      <c r="T1536" s="13"/>
      <c r="U1536" s="13"/>
      <c r="V1536" s="13"/>
      <c r="W1536" s="13"/>
      <c r="X1536" s="13"/>
      <c r="Y1536" s="13"/>
      <c r="Z1536" s="13"/>
      <c r="AA1536" s="13"/>
    </row>
    <row r="1537" spans="5:27" s="1" customFormat="1" ht="12.75">
      <c r="E1537" s="13"/>
      <c r="F1537" s="13"/>
      <c r="G1537" s="13"/>
      <c r="H1537" s="13"/>
      <c r="I1537" s="13"/>
      <c r="J1537" s="13"/>
      <c r="K1537" s="13"/>
      <c r="L1537" s="13"/>
      <c r="M1537" s="13"/>
      <c r="N1537" s="13"/>
      <c r="O1537" s="13"/>
      <c r="P1537" s="13"/>
      <c r="Q1537" s="13"/>
      <c r="R1537" s="13"/>
      <c r="S1537" s="13"/>
      <c r="T1537" s="13"/>
      <c r="U1537" s="13"/>
      <c r="V1537" s="13"/>
      <c r="W1537" s="13"/>
      <c r="X1537" s="13"/>
      <c r="Y1537" s="13"/>
      <c r="Z1537" s="13"/>
      <c r="AA1537" s="13"/>
    </row>
    <row r="1538" spans="5:27" s="1" customFormat="1" ht="12.75">
      <c r="E1538" s="13"/>
      <c r="F1538" s="13"/>
      <c r="G1538" s="13"/>
      <c r="H1538" s="13"/>
      <c r="I1538" s="13"/>
      <c r="J1538" s="13"/>
      <c r="K1538" s="13"/>
      <c r="L1538" s="13"/>
      <c r="M1538" s="13"/>
      <c r="N1538" s="13"/>
      <c r="O1538" s="13"/>
      <c r="P1538" s="13"/>
      <c r="Q1538" s="13"/>
      <c r="R1538" s="13"/>
      <c r="S1538" s="13"/>
      <c r="T1538" s="13"/>
      <c r="U1538" s="13"/>
      <c r="V1538" s="13"/>
      <c r="W1538" s="13"/>
      <c r="X1538" s="13"/>
      <c r="Y1538" s="13"/>
      <c r="Z1538" s="13"/>
      <c r="AA1538" s="13"/>
    </row>
    <row r="1539" spans="5:27" s="1" customFormat="1" ht="12.75">
      <c r="E1539" s="13"/>
      <c r="F1539" s="13"/>
      <c r="G1539" s="13"/>
      <c r="H1539" s="13"/>
      <c r="I1539" s="13"/>
      <c r="J1539" s="13"/>
      <c r="K1539" s="13"/>
      <c r="L1539" s="13"/>
      <c r="M1539" s="13"/>
      <c r="N1539" s="13"/>
      <c r="O1539" s="13"/>
      <c r="P1539" s="13"/>
      <c r="Q1539" s="13"/>
      <c r="R1539" s="13"/>
      <c r="S1539" s="13"/>
      <c r="T1539" s="13"/>
      <c r="U1539" s="13"/>
      <c r="V1539" s="13"/>
      <c r="W1539" s="13"/>
      <c r="X1539" s="13"/>
      <c r="Y1539" s="13"/>
      <c r="Z1539" s="13"/>
      <c r="AA1539" s="13"/>
    </row>
    <row r="1540" spans="5:27" s="1" customFormat="1" ht="12.75">
      <c r="E1540" s="13"/>
      <c r="F1540" s="13"/>
      <c r="G1540" s="13"/>
      <c r="H1540" s="13"/>
      <c r="I1540" s="13"/>
      <c r="J1540" s="13"/>
      <c r="K1540" s="13"/>
      <c r="L1540" s="13"/>
      <c r="M1540" s="13"/>
      <c r="N1540" s="13"/>
      <c r="O1540" s="13"/>
      <c r="P1540" s="13"/>
      <c r="Q1540" s="13"/>
      <c r="R1540" s="13"/>
      <c r="S1540" s="13"/>
      <c r="T1540" s="13"/>
      <c r="U1540" s="13"/>
      <c r="V1540" s="13"/>
      <c r="W1540" s="13"/>
      <c r="X1540" s="13"/>
      <c r="Y1540" s="13"/>
      <c r="Z1540" s="13"/>
      <c r="AA1540" s="13"/>
    </row>
    <row r="1541" spans="5:27" s="1" customFormat="1" ht="12.75">
      <c r="E1541" s="13"/>
      <c r="F1541" s="13"/>
      <c r="G1541" s="13"/>
      <c r="H1541" s="13"/>
      <c r="I1541" s="13"/>
      <c r="J1541" s="13"/>
      <c r="K1541" s="13"/>
      <c r="L1541" s="13"/>
      <c r="M1541" s="13"/>
      <c r="N1541" s="13"/>
      <c r="O1541" s="13"/>
      <c r="P1541" s="13"/>
      <c r="Q1541" s="13"/>
      <c r="R1541" s="13"/>
      <c r="S1541" s="13"/>
      <c r="T1541" s="13"/>
      <c r="U1541" s="13"/>
      <c r="V1541" s="13"/>
      <c r="W1541" s="13"/>
      <c r="X1541" s="13"/>
      <c r="Y1541" s="13"/>
      <c r="Z1541" s="13"/>
      <c r="AA1541" s="13"/>
    </row>
    <row r="1542" spans="5:27" s="1" customFormat="1" ht="12.75">
      <c r="E1542" s="13"/>
      <c r="F1542" s="13"/>
      <c r="G1542" s="13"/>
      <c r="H1542" s="13"/>
      <c r="I1542" s="13"/>
      <c r="J1542" s="13"/>
      <c r="K1542" s="13"/>
      <c r="L1542" s="13"/>
      <c r="M1542" s="13"/>
      <c r="N1542" s="13"/>
      <c r="O1542" s="13"/>
      <c r="P1542" s="13"/>
      <c r="Q1542" s="13"/>
      <c r="R1542" s="13"/>
      <c r="S1542" s="13"/>
      <c r="T1542" s="13"/>
      <c r="U1542" s="13"/>
      <c r="V1542" s="13"/>
      <c r="W1542" s="13"/>
      <c r="X1542" s="13"/>
      <c r="Y1542" s="13"/>
      <c r="Z1542" s="13"/>
      <c r="AA1542" s="13"/>
    </row>
    <row r="1543" spans="5:27" s="1" customFormat="1" ht="12.75">
      <c r="E1543" s="13"/>
      <c r="F1543" s="13"/>
      <c r="G1543" s="13"/>
      <c r="H1543" s="13"/>
      <c r="I1543" s="13"/>
      <c r="J1543" s="13"/>
      <c r="K1543" s="13"/>
      <c r="L1543" s="13"/>
      <c r="M1543" s="13"/>
      <c r="N1543" s="13"/>
      <c r="O1543" s="13"/>
      <c r="P1543" s="13"/>
      <c r="Q1543" s="13"/>
      <c r="R1543" s="13"/>
      <c r="S1543" s="13"/>
      <c r="T1543" s="13"/>
      <c r="U1543" s="13"/>
      <c r="V1543" s="13"/>
      <c r="W1543" s="13"/>
      <c r="X1543" s="13"/>
      <c r="Y1543" s="13"/>
      <c r="Z1543" s="13"/>
      <c r="AA1543" s="13"/>
    </row>
    <row r="1544" spans="5:27" s="1" customFormat="1" ht="12.75">
      <c r="E1544" s="13"/>
      <c r="F1544" s="13"/>
      <c r="G1544" s="13"/>
      <c r="H1544" s="13"/>
      <c r="I1544" s="13"/>
      <c r="J1544" s="13"/>
      <c r="K1544" s="13"/>
      <c r="L1544" s="13"/>
      <c r="M1544" s="13"/>
      <c r="N1544" s="13"/>
      <c r="O1544" s="13"/>
      <c r="P1544" s="13"/>
      <c r="Q1544" s="13"/>
      <c r="R1544" s="13"/>
      <c r="S1544" s="13"/>
      <c r="T1544" s="13"/>
      <c r="U1544" s="13"/>
      <c r="V1544" s="13"/>
      <c r="W1544" s="13"/>
      <c r="X1544" s="13"/>
      <c r="Y1544" s="13"/>
      <c r="Z1544" s="13"/>
      <c r="AA1544" s="13"/>
    </row>
    <row r="1545" spans="5:27" s="1" customFormat="1" ht="12.75">
      <c r="E1545" s="13"/>
      <c r="F1545" s="13"/>
      <c r="G1545" s="13"/>
      <c r="H1545" s="13"/>
      <c r="I1545" s="13"/>
      <c r="J1545" s="13"/>
      <c r="K1545" s="13"/>
      <c r="L1545" s="13"/>
      <c r="M1545" s="13"/>
      <c r="N1545" s="13"/>
      <c r="O1545" s="13"/>
      <c r="P1545" s="13"/>
      <c r="Q1545" s="13"/>
      <c r="R1545" s="13"/>
      <c r="S1545" s="13"/>
      <c r="T1545" s="13"/>
      <c r="U1545" s="13"/>
      <c r="V1545" s="13"/>
      <c r="W1545" s="13"/>
      <c r="X1545" s="13"/>
      <c r="Y1545" s="13"/>
      <c r="Z1545" s="13"/>
      <c r="AA1545" s="13"/>
    </row>
    <row r="1546" spans="5:27" s="1" customFormat="1" ht="12.75">
      <c r="E1546" s="13"/>
      <c r="F1546" s="13"/>
      <c r="G1546" s="13"/>
      <c r="H1546" s="13"/>
      <c r="I1546" s="13"/>
      <c r="J1546" s="13"/>
      <c r="K1546" s="13"/>
      <c r="L1546" s="13"/>
      <c r="M1546" s="13"/>
      <c r="N1546" s="13"/>
      <c r="O1546" s="13"/>
      <c r="P1546" s="13"/>
      <c r="Q1546" s="13"/>
      <c r="R1546" s="13"/>
      <c r="S1546" s="13"/>
      <c r="T1546" s="13"/>
      <c r="U1546" s="13"/>
      <c r="V1546" s="13"/>
      <c r="W1546" s="13"/>
      <c r="X1546" s="13"/>
      <c r="Y1546" s="13"/>
      <c r="Z1546" s="13"/>
      <c r="AA1546" s="13"/>
    </row>
    <row r="1547" spans="5:27" s="1" customFormat="1" ht="12.75">
      <c r="E1547" s="13"/>
      <c r="F1547" s="13"/>
      <c r="G1547" s="13"/>
      <c r="H1547" s="13"/>
      <c r="I1547" s="13"/>
      <c r="J1547" s="13"/>
      <c r="K1547" s="13"/>
      <c r="L1547" s="13"/>
      <c r="M1547" s="13"/>
      <c r="N1547" s="13"/>
      <c r="O1547" s="13"/>
      <c r="P1547" s="13"/>
      <c r="Q1547" s="13"/>
      <c r="R1547" s="13"/>
      <c r="S1547" s="13"/>
      <c r="T1547" s="13"/>
      <c r="U1547" s="13"/>
      <c r="V1547" s="13"/>
      <c r="W1547" s="13"/>
      <c r="X1547" s="13"/>
      <c r="Y1547" s="13"/>
      <c r="Z1547" s="13"/>
      <c r="AA1547" s="13"/>
    </row>
    <row r="1548" spans="5:27" s="1" customFormat="1" ht="12.75">
      <c r="E1548" s="13"/>
      <c r="F1548" s="13"/>
      <c r="G1548" s="13"/>
      <c r="H1548" s="13"/>
      <c r="I1548" s="13"/>
      <c r="J1548" s="13"/>
      <c r="K1548" s="13"/>
      <c r="L1548" s="13"/>
      <c r="M1548" s="13"/>
      <c r="N1548" s="13"/>
      <c r="O1548" s="13"/>
      <c r="P1548" s="13"/>
      <c r="Q1548" s="13"/>
      <c r="R1548" s="13"/>
      <c r="S1548" s="13"/>
      <c r="T1548" s="13"/>
      <c r="U1548" s="13"/>
      <c r="V1548" s="13"/>
      <c r="W1548" s="13"/>
      <c r="X1548" s="13"/>
      <c r="Y1548" s="13"/>
      <c r="Z1548" s="13"/>
      <c r="AA1548" s="13"/>
    </row>
    <row r="1549" spans="5:27" s="1" customFormat="1" ht="12.75">
      <c r="E1549" s="13"/>
      <c r="F1549" s="13"/>
      <c r="G1549" s="13"/>
      <c r="H1549" s="13"/>
      <c r="I1549" s="13"/>
      <c r="J1549" s="13"/>
      <c r="K1549" s="13"/>
      <c r="L1549" s="13"/>
      <c r="M1549" s="13"/>
      <c r="N1549" s="13"/>
      <c r="O1549" s="13"/>
      <c r="P1549" s="13"/>
      <c r="Q1549" s="13"/>
      <c r="R1549" s="13"/>
      <c r="S1549" s="13"/>
      <c r="T1549" s="13"/>
      <c r="U1549" s="13"/>
      <c r="V1549" s="13"/>
      <c r="W1549" s="13"/>
      <c r="X1549" s="13"/>
      <c r="Y1549" s="13"/>
      <c r="Z1549" s="13"/>
      <c r="AA1549" s="13"/>
    </row>
    <row r="1550" spans="5:27" s="1" customFormat="1" ht="12.75">
      <c r="E1550" s="13"/>
      <c r="F1550" s="13"/>
      <c r="G1550" s="13"/>
      <c r="H1550" s="13"/>
      <c r="I1550" s="13"/>
      <c r="J1550" s="13"/>
      <c r="K1550" s="13"/>
      <c r="L1550" s="13"/>
      <c r="M1550" s="13"/>
      <c r="N1550" s="13"/>
      <c r="O1550" s="13"/>
      <c r="P1550" s="13"/>
      <c r="Q1550" s="13"/>
      <c r="R1550" s="13"/>
      <c r="S1550" s="13"/>
      <c r="T1550" s="13"/>
      <c r="U1550" s="13"/>
      <c r="V1550" s="13"/>
      <c r="W1550" s="13"/>
      <c r="X1550" s="13"/>
      <c r="Y1550" s="13"/>
      <c r="Z1550" s="13"/>
      <c r="AA1550" s="13"/>
    </row>
    <row r="1551" spans="5:27" s="1" customFormat="1" ht="12.75">
      <c r="E1551" s="13"/>
      <c r="F1551" s="13"/>
      <c r="G1551" s="13"/>
      <c r="H1551" s="13"/>
      <c r="I1551" s="13"/>
      <c r="J1551" s="13"/>
      <c r="K1551" s="13"/>
      <c r="L1551" s="13"/>
      <c r="M1551" s="13"/>
      <c r="N1551" s="13"/>
      <c r="O1551" s="13"/>
      <c r="P1551" s="13"/>
      <c r="Q1551" s="13"/>
      <c r="R1551" s="13"/>
      <c r="S1551" s="13"/>
      <c r="T1551" s="13"/>
      <c r="U1551" s="13"/>
      <c r="V1551" s="13"/>
      <c r="W1551" s="13"/>
      <c r="X1551" s="13"/>
      <c r="Y1551" s="13"/>
      <c r="Z1551" s="13"/>
      <c r="AA1551" s="13"/>
    </row>
    <row r="1552" spans="5:27" s="1" customFormat="1" ht="12.75">
      <c r="E1552" s="13"/>
      <c r="F1552" s="13"/>
      <c r="G1552" s="13"/>
      <c r="H1552" s="13"/>
      <c r="I1552" s="13"/>
      <c r="J1552" s="13"/>
      <c r="K1552" s="13"/>
      <c r="L1552" s="13"/>
      <c r="M1552" s="13"/>
      <c r="N1552" s="13"/>
      <c r="O1552" s="13"/>
      <c r="P1552" s="13"/>
      <c r="Q1552" s="13"/>
      <c r="R1552" s="13"/>
      <c r="S1552" s="13"/>
      <c r="T1552" s="13"/>
      <c r="U1552" s="13"/>
      <c r="V1552" s="13"/>
      <c r="W1552" s="13"/>
      <c r="X1552" s="13"/>
      <c r="Y1552" s="13"/>
      <c r="Z1552" s="13"/>
      <c r="AA1552" s="13"/>
    </row>
    <row r="1553" spans="5:27" s="1" customFormat="1" ht="12.75">
      <c r="E1553" s="13"/>
      <c r="F1553" s="13"/>
      <c r="G1553" s="13"/>
      <c r="H1553" s="13"/>
      <c r="I1553" s="13"/>
      <c r="J1553" s="13"/>
      <c r="K1553" s="13"/>
      <c r="L1553" s="13"/>
      <c r="M1553" s="13"/>
      <c r="N1553" s="13"/>
      <c r="O1553" s="13"/>
      <c r="P1553" s="13"/>
      <c r="Q1553" s="13"/>
      <c r="R1553" s="13"/>
      <c r="S1553" s="13"/>
      <c r="T1553" s="13"/>
      <c r="U1553" s="13"/>
      <c r="V1553" s="13"/>
      <c r="W1553" s="13"/>
      <c r="X1553" s="13"/>
      <c r="Y1553" s="13"/>
      <c r="Z1553" s="13"/>
      <c r="AA1553" s="13"/>
    </row>
    <row r="1554" spans="5:27" s="1" customFormat="1" ht="12.75">
      <c r="E1554" s="13"/>
      <c r="F1554" s="13"/>
      <c r="G1554" s="13"/>
      <c r="H1554" s="13"/>
      <c r="I1554" s="13"/>
      <c r="J1554" s="13"/>
      <c r="K1554" s="13"/>
      <c r="L1554" s="13"/>
      <c r="M1554" s="13"/>
      <c r="N1554" s="13"/>
      <c r="O1554" s="13"/>
      <c r="P1554" s="13"/>
      <c r="Q1554" s="13"/>
      <c r="R1554" s="13"/>
      <c r="S1554" s="13"/>
      <c r="T1554" s="13"/>
      <c r="U1554" s="13"/>
      <c r="V1554" s="13"/>
      <c r="W1554" s="13"/>
      <c r="X1554" s="13"/>
      <c r="Y1554" s="13"/>
      <c r="Z1554" s="13"/>
      <c r="AA1554" s="13"/>
    </row>
    <row r="1555" spans="5:27" s="1" customFormat="1" ht="12.75">
      <c r="E1555" s="13"/>
      <c r="F1555" s="13"/>
      <c r="G1555" s="13"/>
      <c r="H1555" s="13"/>
      <c r="I1555" s="13"/>
      <c r="J1555" s="13"/>
      <c r="K1555" s="13"/>
      <c r="L1555" s="13"/>
      <c r="M1555" s="13"/>
      <c r="N1555" s="13"/>
      <c r="O1555" s="13"/>
      <c r="P1555" s="13"/>
      <c r="Q1555" s="13"/>
      <c r="R1555" s="13"/>
      <c r="S1555" s="13"/>
      <c r="T1555" s="13"/>
      <c r="U1555" s="13"/>
      <c r="V1555" s="13"/>
      <c r="W1555" s="13"/>
      <c r="X1555" s="13"/>
      <c r="Y1555" s="13"/>
      <c r="Z1555" s="13"/>
      <c r="AA1555" s="13"/>
    </row>
    <row r="1556" spans="5:27" s="1" customFormat="1" ht="12.75">
      <c r="E1556" s="13"/>
      <c r="F1556" s="13"/>
      <c r="G1556" s="13"/>
      <c r="H1556" s="13"/>
      <c r="I1556" s="13"/>
      <c r="J1556" s="13"/>
      <c r="K1556" s="13"/>
      <c r="L1556" s="13"/>
      <c r="M1556" s="13"/>
      <c r="N1556" s="13"/>
      <c r="O1556" s="13"/>
      <c r="P1556" s="13"/>
      <c r="Q1556" s="13"/>
      <c r="R1556" s="13"/>
      <c r="S1556" s="13"/>
      <c r="T1556" s="13"/>
      <c r="U1556" s="13"/>
      <c r="V1556" s="13"/>
      <c r="W1556" s="13"/>
      <c r="X1556" s="13"/>
      <c r="Y1556" s="13"/>
      <c r="Z1556" s="13"/>
      <c r="AA1556" s="13"/>
    </row>
    <row r="1557" spans="5:27" s="1" customFormat="1" ht="12.75">
      <c r="E1557" s="13"/>
      <c r="F1557" s="13"/>
      <c r="G1557" s="13"/>
      <c r="H1557" s="13"/>
      <c r="I1557" s="13"/>
      <c r="J1557" s="13"/>
      <c r="K1557" s="13"/>
      <c r="L1557" s="13"/>
      <c r="M1557" s="13"/>
      <c r="N1557" s="13"/>
      <c r="O1557" s="13"/>
      <c r="P1557" s="13"/>
      <c r="Q1557" s="13"/>
      <c r="R1557" s="13"/>
      <c r="S1557" s="13"/>
      <c r="T1557" s="13"/>
      <c r="U1557" s="13"/>
      <c r="V1557" s="13"/>
      <c r="W1557" s="13"/>
      <c r="X1557" s="13"/>
      <c r="Y1557" s="13"/>
      <c r="Z1557" s="13"/>
      <c r="AA1557" s="13"/>
    </row>
    <row r="1558" spans="5:27" s="1" customFormat="1" ht="12.75">
      <c r="E1558" s="13"/>
      <c r="F1558" s="13"/>
      <c r="G1558" s="13"/>
      <c r="H1558" s="13"/>
      <c r="I1558" s="13"/>
      <c r="J1558" s="13"/>
      <c r="K1558" s="13"/>
      <c r="L1558" s="13"/>
      <c r="M1558" s="13"/>
      <c r="N1558" s="13"/>
      <c r="O1558" s="13"/>
      <c r="P1558" s="13"/>
      <c r="Q1558" s="13"/>
      <c r="R1558" s="13"/>
      <c r="S1558" s="13"/>
      <c r="T1558" s="13"/>
      <c r="U1558" s="13"/>
      <c r="V1558" s="13"/>
      <c r="W1558" s="13"/>
      <c r="X1558" s="13"/>
      <c r="Y1558" s="13"/>
      <c r="Z1558" s="13"/>
      <c r="AA1558" s="13"/>
    </row>
    <row r="1559" spans="5:27" s="1" customFormat="1" ht="12.75">
      <c r="E1559" s="13"/>
      <c r="F1559" s="13"/>
      <c r="G1559" s="13"/>
      <c r="H1559" s="13"/>
      <c r="I1559" s="13"/>
      <c r="J1559" s="13"/>
      <c r="K1559" s="13"/>
      <c r="L1559" s="13"/>
      <c r="M1559" s="13"/>
      <c r="N1559" s="13"/>
      <c r="O1559" s="13"/>
      <c r="P1559" s="13"/>
      <c r="Q1559" s="13"/>
      <c r="R1559" s="13"/>
      <c r="S1559" s="13"/>
      <c r="T1559" s="13"/>
      <c r="U1559" s="13"/>
      <c r="V1559" s="13"/>
      <c r="W1559" s="13"/>
      <c r="X1559" s="13"/>
      <c r="Y1559" s="13"/>
      <c r="Z1559" s="13"/>
      <c r="AA1559" s="13"/>
    </row>
    <row r="1560" spans="5:27" s="1" customFormat="1" ht="12.75">
      <c r="E1560" s="13"/>
      <c r="F1560" s="13"/>
      <c r="G1560" s="13"/>
      <c r="H1560" s="13"/>
      <c r="I1560" s="13"/>
      <c r="J1560" s="13"/>
      <c r="K1560" s="13"/>
      <c r="L1560" s="13"/>
      <c r="M1560" s="13"/>
      <c r="N1560" s="13"/>
      <c r="O1560" s="13"/>
      <c r="P1560" s="13"/>
      <c r="Q1560" s="13"/>
      <c r="R1560" s="13"/>
      <c r="S1560" s="13"/>
      <c r="T1560" s="13"/>
      <c r="U1560" s="13"/>
      <c r="V1560" s="13"/>
      <c r="W1560" s="13"/>
      <c r="X1560" s="13"/>
      <c r="Y1560" s="13"/>
      <c r="Z1560" s="13"/>
      <c r="AA1560" s="13"/>
    </row>
    <row r="1561" spans="5:27" s="1" customFormat="1" ht="12.75">
      <c r="E1561" s="13"/>
      <c r="F1561" s="13"/>
      <c r="G1561" s="13"/>
      <c r="H1561" s="13"/>
      <c r="I1561" s="13"/>
      <c r="J1561" s="13"/>
      <c r="K1561" s="13"/>
      <c r="L1561" s="13"/>
      <c r="M1561" s="13"/>
      <c r="N1561" s="13"/>
      <c r="O1561" s="13"/>
      <c r="P1561" s="13"/>
      <c r="Q1561" s="13"/>
      <c r="R1561" s="13"/>
      <c r="S1561" s="13"/>
      <c r="T1561" s="13"/>
      <c r="U1561" s="13"/>
      <c r="V1561" s="13"/>
      <c r="W1561" s="13"/>
      <c r="X1561" s="13"/>
      <c r="Y1561" s="13"/>
      <c r="Z1561" s="13"/>
      <c r="AA1561" s="13"/>
    </row>
    <row r="1562" spans="5:27" s="1" customFormat="1" ht="12.75">
      <c r="E1562" s="13"/>
      <c r="F1562" s="13"/>
      <c r="G1562" s="13"/>
      <c r="H1562" s="13"/>
      <c r="I1562" s="13"/>
      <c r="J1562" s="13"/>
      <c r="K1562" s="13"/>
      <c r="L1562" s="13"/>
      <c r="M1562" s="13"/>
      <c r="N1562" s="13"/>
      <c r="O1562" s="13"/>
      <c r="P1562" s="13"/>
      <c r="Q1562" s="13"/>
      <c r="R1562" s="13"/>
      <c r="S1562" s="13"/>
      <c r="T1562" s="13"/>
      <c r="U1562" s="13"/>
      <c r="V1562" s="13"/>
      <c r="W1562" s="13"/>
      <c r="X1562" s="13"/>
      <c r="Y1562" s="13"/>
      <c r="Z1562" s="13"/>
      <c r="AA1562" s="13"/>
    </row>
    <row r="1563" spans="5:27" s="1" customFormat="1" ht="12.75">
      <c r="E1563" s="13"/>
      <c r="F1563" s="13"/>
      <c r="G1563" s="13"/>
      <c r="H1563" s="13"/>
      <c r="I1563" s="13"/>
      <c r="J1563" s="13"/>
      <c r="K1563" s="13"/>
      <c r="L1563" s="13"/>
      <c r="M1563" s="13"/>
      <c r="N1563" s="13"/>
      <c r="O1563" s="13"/>
      <c r="P1563" s="13"/>
      <c r="Q1563" s="13"/>
      <c r="R1563" s="13"/>
      <c r="S1563" s="13"/>
      <c r="T1563" s="13"/>
      <c r="U1563" s="13"/>
      <c r="V1563" s="13"/>
      <c r="W1563" s="13"/>
      <c r="X1563" s="13"/>
      <c r="Y1563" s="13"/>
      <c r="Z1563" s="13"/>
      <c r="AA1563" s="13"/>
    </row>
    <row r="1564" spans="5:27" s="1" customFormat="1" ht="12.75">
      <c r="E1564" s="13"/>
      <c r="F1564" s="13"/>
      <c r="G1564" s="13"/>
      <c r="H1564" s="13"/>
      <c r="I1564" s="13"/>
      <c r="J1564" s="13"/>
      <c r="K1564" s="13"/>
      <c r="L1564" s="13"/>
      <c r="M1564" s="13"/>
      <c r="N1564" s="13"/>
      <c r="O1564" s="13"/>
      <c r="P1564" s="13"/>
      <c r="Q1564" s="13"/>
      <c r="R1564" s="13"/>
      <c r="S1564" s="13"/>
      <c r="T1564" s="13"/>
      <c r="U1564" s="13"/>
      <c r="V1564" s="13"/>
      <c r="W1564" s="13"/>
      <c r="X1564" s="13"/>
      <c r="Y1564" s="13"/>
      <c r="Z1564" s="13"/>
      <c r="AA1564" s="13"/>
    </row>
    <row r="1565" spans="5:27" s="1" customFormat="1" ht="12.75">
      <c r="E1565" s="13"/>
      <c r="F1565" s="13"/>
      <c r="G1565" s="13"/>
      <c r="H1565" s="13"/>
      <c r="I1565" s="13"/>
      <c r="J1565" s="13"/>
      <c r="K1565" s="13"/>
      <c r="L1565" s="13"/>
      <c r="M1565" s="13"/>
      <c r="N1565" s="13"/>
      <c r="O1565" s="13"/>
      <c r="P1565" s="13"/>
      <c r="Q1565" s="13"/>
      <c r="R1565" s="13"/>
      <c r="S1565" s="13"/>
      <c r="T1565" s="13"/>
      <c r="U1565" s="13"/>
      <c r="V1565" s="13"/>
      <c r="W1565" s="13"/>
      <c r="X1565" s="13"/>
      <c r="Y1565" s="13"/>
      <c r="Z1565" s="13"/>
      <c r="AA1565" s="13"/>
    </row>
    <row r="1566" spans="5:27" s="1" customFormat="1" ht="12.75">
      <c r="E1566" s="13"/>
      <c r="F1566" s="13"/>
      <c r="G1566" s="13"/>
      <c r="H1566" s="13"/>
      <c r="I1566" s="13"/>
      <c r="J1566" s="13"/>
      <c r="K1566" s="13"/>
      <c r="L1566" s="13"/>
      <c r="M1566" s="13"/>
      <c r="N1566" s="13"/>
      <c r="O1566" s="13"/>
      <c r="P1566" s="13"/>
      <c r="Q1566" s="13"/>
      <c r="R1566" s="13"/>
      <c r="S1566" s="13"/>
      <c r="T1566" s="13"/>
      <c r="U1566" s="13"/>
      <c r="V1566" s="13"/>
      <c r="W1566" s="13"/>
      <c r="X1566" s="13"/>
      <c r="Y1566" s="13"/>
      <c r="Z1566" s="13"/>
      <c r="AA1566" s="13"/>
    </row>
    <row r="1567" spans="5:27" s="1" customFormat="1" ht="12.75">
      <c r="E1567" s="13"/>
      <c r="F1567" s="13"/>
      <c r="G1567" s="13"/>
      <c r="H1567" s="13"/>
      <c r="I1567" s="13"/>
      <c r="J1567" s="13"/>
      <c r="K1567" s="13"/>
      <c r="L1567" s="13"/>
      <c r="M1567" s="13"/>
      <c r="N1567" s="13"/>
      <c r="O1567" s="13"/>
      <c r="P1567" s="13"/>
      <c r="Q1567" s="13"/>
      <c r="R1567" s="13"/>
      <c r="S1567" s="13"/>
      <c r="T1567" s="13"/>
      <c r="U1567" s="13"/>
      <c r="V1567" s="13"/>
      <c r="W1567" s="13"/>
      <c r="X1567" s="13"/>
      <c r="Y1567" s="13"/>
      <c r="Z1567" s="13"/>
      <c r="AA1567" s="13"/>
    </row>
    <row r="1568" spans="5:27" s="1" customFormat="1" ht="12.75">
      <c r="E1568" s="13"/>
      <c r="F1568" s="13"/>
      <c r="G1568" s="13"/>
      <c r="H1568" s="13"/>
      <c r="I1568" s="13"/>
      <c r="J1568" s="13"/>
      <c r="K1568" s="13"/>
      <c r="L1568" s="13"/>
      <c r="M1568" s="13"/>
      <c r="N1568" s="13"/>
      <c r="O1568" s="13"/>
      <c r="P1568" s="13"/>
      <c r="Q1568" s="13"/>
      <c r="R1568" s="13"/>
      <c r="S1568" s="13"/>
      <c r="T1568" s="13"/>
      <c r="U1568" s="13"/>
      <c r="V1568" s="13"/>
      <c r="W1568" s="13"/>
      <c r="X1568" s="13"/>
      <c r="Y1568" s="13"/>
      <c r="Z1568" s="13"/>
      <c r="AA1568" s="13"/>
    </row>
    <row r="1569" spans="5:27" s="1" customFormat="1" ht="12.75">
      <c r="E1569" s="13"/>
      <c r="F1569" s="13"/>
      <c r="G1569" s="13"/>
      <c r="H1569" s="13"/>
      <c r="I1569" s="13"/>
      <c r="J1569" s="13"/>
      <c r="K1569" s="13"/>
      <c r="L1569" s="13"/>
      <c r="M1569" s="13"/>
      <c r="N1569" s="13"/>
      <c r="O1569" s="13"/>
      <c r="P1569" s="13"/>
      <c r="Q1569" s="13"/>
      <c r="R1569" s="13"/>
      <c r="S1569" s="13"/>
      <c r="T1569" s="13"/>
      <c r="U1569" s="13"/>
      <c r="V1569" s="13"/>
      <c r="W1569" s="13"/>
      <c r="X1569" s="13"/>
      <c r="Y1569" s="13"/>
      <c r="Z1569" s="13"/>
      <c r="AA1569" s="13"/>
    </row>
    <row r="1570" spans="5:27" s="1" customFormat="1" ht="12.75">
      <c r="E1570" s="13"/>
      <c r="F1570" s="13"/>
      <c r="G1570" s="13"/>
      <c r="H1570" s="13"/>
      <c r="I1570" s="13"/>
      <c r="J1570" s="13"/>
      <c r="K1570" s="13"/>
      <c r="L1570" s="13"/>
      <c r="M1570" s="13"/>
      <c r="N1570" s="13"/>
      <c r="O1570" s="13"/>
      <c r="P1570" s="13"/>
      <c r="Q1570" s="13"/>
      <c r="R1570" s="13"/>
      <c r="S1570" s="13"/>
      <c r="T1570" s="13"/>
      <c r="U1570" s="13"/>
      <c r="V1570" s="13"/>
      <c r="W1570" s="13"/>
      <c r="X1570" s="13"/>
      <c r="Y1570" s="13"/>
      <c r="Z1570" s="13"/>
      <c r="AA1570" s="13"/>
    </row>
    <row r="1571" spans="5:27" s="1" customFormat="1" ht="12.75">
      <c r="E1571" s="13"/>
      <c r="F1571" s="13"/>
      <c r="G1571" s="13"/>
      <c r="H1571" s="13"/>
      <c r="I1571" s="13"/>
      <c r="J1571" s="13"/>
      <c r="K1571" s="13"/>
      <c r="L1571" s="13"/>
      <c r="M1571" s="13"/>
      <c r="N1571" s="13"/>
      <c r="O1571" s="13"/>
      <c r="P1571" s="13"/>
      <c r="Q1571" s="13"/>
      <c r="R1571" s="13"/>
      <c r="S1571" s="13"/>
      <c r="T1571" s="13"/>
      <c r="U1571" s="13"/>
      <c r="V1571" s="13"/>
      <c r="W1571" s="13"/>
      <c r="X1571" s="13"/>
      <c r="Y1571" s="13"/>
      <c r="Z1571" s="13"/>
      <c r="AA1571" s="13"/>
    </row>
    <row r="1572" spans="5:27" s="1" customFormat="1" ht="12.75">
      <c r="E1572" s="13"/>
      <c r="F1572" s="13"/>
      <c r="G1572" s="13"/>
      <c r="H1572" s="13"/>
      <c r="I1572" s="13"/>
      <c r="J1572" s="13"/>
      <c r="K1572" s="13"/>
      <c r="L1572" s="13"/>
      <c r="M1572" s="13"/>
      <c r="N1572" s="13"/>
      <c r="O1572" s="13"/>
      <c r="P1572" s="13"/>
      <c r="Q1572" s="13"/>
      <c r="R1572" s="13"/>
      <c r="S1572" s="13"/>
      <c r="T1572" s="13"/>
      <c r="U1572" s="13"/>
      <c r="V1572" s="13"/>
      <c r="W1572" s="13"/>
      <c r="X1572" s="13"/>
      <c r="Y1572" s="13"/>
      <c r="Z1572" s="13"/>
      <c r="AA1572" s="13"/>
    </row>
    <row r="1573" spans="5:27" s="1" customFormat="1" ht="12.75">
      <c r="E1573" s="13"/>
      <c r="F1573" s="13"/>
      <c r="G1573" s="13"/>
      <c r="H1573" s="13"/>
      <c r="I1573" s="13"/>
      <c r="J1573" s="13"/>
      <c r="K1573" s="13"/>
      <c r="L1573" s="13"/>
      <c r="M1573" s="13"/>
      <c r="N1573" s="13"/>
      <c r="O1573" s="13"/>
      <c r="P1573" s="13"/>
      <c r="Q1573" s="13"/>
      <c r="R1573" s="13"/>
      <c r="S1573" s="13"/>
      <c r="T1573" s="13"/>
      <c r="U1573" s="13"/>
      <c r="V1573" s="13"/>
      <c r="W1573" s="13"/>
      <c r="X1573" s="13"/>
      <c r="Y1573" s="13"/>
      <c r="Z1573" s="13"/>
      <c r="AA1573" s="13"/>
    </row>
    <row r="1574" spans="5:27" s="1" customFormat="1" ht="12.75">
      <c r="E1574" s="13"/>
      <c r="F1574" s="13"/>
      <c r="G1574" s="13"/>
      <c r="H1574" s="13"/>
      <c r="I1574" s="13"/>
      <c r="J1574" s="13"/>
      <c r="K1574" s="13"/>
      <c r="L1574" s="13"/>
      <c r="M1574" s="13"/>
      <c r="N1574" s="13"/>
      <c r="O1574" s="13"/>
      <c r="P1574" s="13"/>
      <c r="Q1574" s="13"/>
      <c r="R1574" s="13"/>
      <c r="S1574" s="13"/>
      <c r="T1574" s="13"/>
      <c r="U1574" s="13"/>
      <c r="V1574" s="13"/>
      <c r="W1574" s="13"/>
      <c r="X1574" s="13"/>
      <c r="Y1574" s="13"/>
      <c r="Z1574" s="13"/>
      <c r="AA1574" s="13"/>
    </row>
    <row r="1575" spans="5:27" s="1" customFormat="1" ht="12.75">
      <c r="E1575" s="13"/>
      <c r="F1575" s="13"/>
      <c r="G1575" s="13"/>
      <c r="H1575" s="13"/>
      <c r="I1575" s="13"/>
      <c r="J1575" s="13"/>
      <c r="K1575" s="13"/>
      <c r="L1575" s="13"/>
      <c r="M1575" s="13"/>
      <c r="N1575" s="13"/>
      <c r="O1575" s="13"/>
      <c r="P1575" s="13"/>
      <c r="Q1575" s="13"/>
      <c r="R1575" s="13"/>
      <c r="S1575" s="13"/>
      <c r="T1575" s="13"/>
      <c r="U1575" s="13"/>
      <c r="V1575" s="13"/>
      <c r="W1575" s="13"/>
      <c r="X1575" s="13"/>
      <c r="Y1575" s="13"/>
      <c r="Z1575" s="13"/>
      <c r="AA1575" s="13"/>
    </row>
    <row r="1576" spans="5:27" s="1" customFormat="1" ht="12.75">
      <c r="E1576" s="13"/>
      <c r="F1576" s="13"/>
      <c r="G1576" s="13"/>
      <c r="H1576" s="13"/>
      <c r="I1576" s="13"/>
      <c r="J1576" s="13"/>
      <c r="K1576" s="13"/>
      <c r="L1576" s="13"/>
      <c r="M1576" s="13"/>
      <c r="N1576" s="13"/>
      <c r="O1576" s="13"/>
      <c r="P1576" s="13"/>
      <c r="Q1576" s="13"/>
      <c r="R1576" s="13"/>
      <c r="S1576" s="13"/>
      <c r="T1576" s="13"/>
      <c r="U1576" s="13"/>
      <c r="V1576" s="13"/>
      <c r="W1576" s="13"/>
      <c r="X1576" s="13"/>
      <c r="Y1576" s="13"/>
      <c r="Z1576" s="13"/>
      <c r="AA1576" s="13"/>
    </row>
    <row r="1577" spans="5:27" s="1" customFormat="1" ht="12.75">
      <c r="E1577" s="13"/>
      <c r="F1577" s="13"/>
      <c r="G1577" s="13"/>
      <c r="H1577" s="13"/>
      <c r="I1577" s="13"/>
      <c r="J1577" s="13"/>
      <c r="K1577" s="13"/>
      <c r="L1577" s="13"/>
      <c r="M1577" s="13"/>
      <c r="N1577" s="13"/>
      <c r="O1577" s="13"/>
      <c r="P1577" s="13"/>
      <c r="Q1577" s="13"/>
      <c r="R1577" s="13"/>
      <c r="S1577" s="13"/>
      <c r="T1577" s="13"/>
      <c r="U1577" s="13"/>
      <c r="V1577" s="13"/>
      <c r="W1577" s="13"/>
      <c r="X1577" s="13"/>
      <c r="Y1577" s="13"/>
      <c r="Z1577" s="13"/>
      <c r="AA1577" s="13"/>
    </row>
    <row r="1578" spans="5:27" s="1" customFormat="1" ht="12.75">
      <c r="E1578" s="13"/>
      <c r="F1578" s="13"/>
      <c r="G1578" s="13"/>
      <c r="H1578" s="13"/>
      <c r="I1578" s="13"/>
      <c r="J1578" s="13"/>
      <c r="K1578" s="13"/>
      <c r="L1578" s="13"/>
      <c r="M1578" s="13"/>
      <c r="N1578" s="13"/>
      <c r="O1578" s="13"/>
      <c r="P1578" s="13"/>
      <c r="Q1578" s="13"/>
      <c r="R1578" s="13"/>
      <c r="S1578" s="13"/>
      <c r="T1578" s="13"/>
      <c r="U1578" s="13"/>
      <c r="V1578" s="13"/>
      <c r="W1578" s="13"/>
      <c r="X1578" s="13"/>
      <c r="Y1578" s="13"/>
      <c r="Z1578" s="13"/>
      <c r="AA1578" s="13"/>
    </row>
    <row r="1579" spans="5:27" s="1" customFormat="1" ht="12.75">
      <c r="E1579" s="13"/>
      <c r="F1579" s="13"/>
      <c r="G1579" s="13"/>
      <c r="H1579" s="13"/>
      <c r="I1579" s="13"/>
      <c r="J1579" s="13"/>
      <c r="K1579" s="13"/>
      <c r="L1579" s="13"/>
      <c r="M1579" s="13"/>
      <c r="N1579" s="13"/>
      <c r="O1579" s="13"/>
      <c r="P1579" s="13"/>
      <c r="Q1579" s="13"/>
      <c r="R1579" s="13"/>
      <c r="S1579" s="13"/>
      <c r="T1579" s="13"/>
      <c r="U1579" s="13"/>
      <c r="V1579" s="13"/>
      <c r="W1579" s="13"/>
      <c r="X1579" s="13"/>
      <c r="Y1579" s="13"/>
      <c r="Z1579" s="13"/>
      <c r="AA1579" s="13"/>
    </row>
    <row r="1580" spans="5:27" s="1" customFormat="1" ht="12.75">
      <c r="E1580" s="13"/>
      <c r="F1580" s="13"/>
      <c r="G1580" s="13"/>
      <c r="H1580" s="13"/>
      <c r="I1580" s="13"/>
      <c r="J1580" s="13"/>
      <c r="K1580" s="13"/>
      <c r="L1580" s="13"/>
      <c r="M1580" s="13"/>
      <c r="N1580" s="13"/>
      <c r="O1580" s="13"/>
      <c r="P1580" s="13"/>
      <c r="Q1580" s="13"/>
      <c r="R1580" s="13"/>
      <c r="S1580" s="13"/>
      <c r="T1580" s="13"/>
      <c r="U1580" s="13"/>
      <c r="V1580" s="13"/>
      <c r="W1580" s="13"/>
      <c r="X1580" s="13"/>
      <c r="Y1580" s="13"/>
      <c r="Z1580" s="13"/>
      <c r="AA1580" s="13"/>
    </row>
    <row r="1581" spans="5:27" s="1" customFormat="1" ht="12.75">
      <c r="E1581" s="13"/>
      <c r="F1581" s="13"/>
      <c r="G1581" s="13"/>
      <c r="H1581" s="13"/>
      <c r="I1581" s="13"/>
      <c r="J1581" s="13"/>
      <c r="K1581" s="13"/>
      <c r="L1581" s="13"/>
      <c r="M1581" s="13"/>
      <c r="N1581" s="13"/>
      <c r="O1581" s="13"/>
      <c r="P1581" s="13"/>
      <c r="Q1581" s="13"/>
      <c r="R1581" s="13"/>
      <c r="S1581" s="13"/>
      <c r="T1581" s="13"/>
      <c r="U1581" s="13"/>
      <c r="V1581" s="13"/>
      <c r="W1581" s="13"/>
      <c r="X1581" s="13"/>
      <c r="Y1581" s="13"/>
      <c r="Z1581" s="13"/>
      <c r="AA1581" s="13"/>
    </row>
    <row r="1582" spans="5:27" s="1" customFormat="1" ht="12.75">
      <c r="E1582" s="13"/>
      <c r="F1582" s="13"/>
      <c r="G1582" s="13"/>
      <c r="H1582" s="13"/>
      <c r="I1582" s="13"/>
      <c r="J1582" s="13"/>
      <c r="K1582" s="13"/>
      <c r="L1582" s="13"/>
      <c r="M1582" s="13"/>
      <c r="N1582" s="13"/>
      <c r="O1582" s="13"/>
      <c r="P1582" s="13"/>
      <c r="Q1582" s="13"/>
      <c r="R1582" s="13"/>
      <c r="S1582" s="13"/>
      <c r="T1582" s="13"/>
      <c r="U1582" s="13"/>
      <c r="V1582" s="13"/>
      <c r="W1582" s="13"/>
      <c r="X1582" s="13"/>
      <c r="Y1582" s="13"/>
      <c r="Z1582" s="13"/>
      <c r="AA1582" s="13"/>
    </row>
    <row r="1583" spans="5:27" s="1" customFormat="1" ht="12.75">
      <c r="E1583" s="13"/>
      <c r="F1583" s="13"/>
      <c r="G1583" s="13"/>
      <c r="H1583" s="13"/>
      <c r="I1583" s="13"/>
      <c r="J1583" s="13"/>
      <c r="K1583" s="13"/>
      <c r="L1583" s="13"/>
      <c r="M1583" s="13"/>
      <c r="N1583" s="13"/>
      <c r="O1583" s="13"/>
      <c r="P1583" s="13"/>
      <c r="Q1583" s="13"/>
      <c r="R1583" s="13"/>
      <c r="S1583" s="13"/>
      <c r="T1583" s="13"/>
      <c r="U1583" s="13"/>
      <c r="V1583" s="13"/>
      <c r="W1583" s="13"/>
      <c r="X1583" s="13"/>
      <c r="Y1583" s="13"/>
      <c r="Z1583" s="13"/>
      <c r="AA1583" s="13"/>
    </row>
    <row r="1584" spans="5:27" s="1" customFormat="1" ht="12.75">
      <c r="E1584" s="13"/>
      <c r="F1584" s="13"/>
      <c r="G1584" s="13"/>
      <c r="H1584" s="13"/>
      <c r="I1584" s="13"/>
      <c r="J1584" s="13"/>
      <c r="K1584" s="13"/>
      <c r="L1584" s="13"/>
      <c r="M1584" s="13"/>
      <c r="N1584" s="13"/>
      <c r="O1584" s="13"/>
      <c r="P1584" s="13"/>
      <c r="Q1584" s="13"/>
      <c r="R1584" s="13"/>
      <c r="S1584" s="13"/>
      <c r="T1584" s="13"/>
      <c r="U1584" s="13"/>
      <c r="V1584" s="13"/>
      <c r="W1584" s="13"/>
      <c r="X1584" s="13"/>
      <c r="Y1584" s="13"/>
      <c r="Z1584" s="13"/>
      <c r="AA1584" s="13"/>
    </row>
    <row r="1585" spans="5:27" s="1" customFormat="1" ht="12.75">
      <c r="E1585" s="13"/>
      <c r="F1585" s="13"/>
      <c r="G1585" s="13"/>
      <c r="H1585" s="13"/>
      <c r="I1585" s="13"/>
      <c r="J1585" s="13"/>
      <c r="K1585" s="13"/>
      <c r="L1585" s="13"/>
      <c r="M1585" s="13"/>
      <c r="N1585" s="13"/>
      <c r="O1585" s="13"/>
      <c r="P1585" s="13"/>
      <c r="Q1585" s="13"/>
      <c r="R1585" s="13"/>
      <c r="S1585" s="13"/>
      <c r="T1585" s="13"/>
      <c r="U1585" s="13"/>
      <c r="V1585" s="13"/>
      <c r="W1585" s="13"/>
      <c r="X1585" s="13"/>
      <c r="Y1585" s="13"/>
      <c r="Z1585" s="13"/>
      <c r="AA1585" s="13"/>
    </row>
    <row r="1586" spans="5:27" s="1" customFormat="1" ht="12.75">
      <c r="E1586" s="13"/>
      <c r="F1586" s="13"/>
      <c r="G1586" s="13"/>
      <c r="H1586" s="13"/>
      <c r="I1586" s="13"/>
      <c r="J1586" s="13"/>
      <c r="K1586" s="13"/>
      <c r="L1586" s="13"/>
      <c r="M1586" s="13"/>
      <c r="N1586" s="13"/>
      <c r="O1586" s="13"/>
      <c r="P1586" s="13"/>
      <c r="Q1586" s="13"/>
      <c r="R1586" s="13"/>
      <c r="S1586" s="13"/>
      <c r="T1586" s="13"/>
      <c r="U1586" s="13"/>
      <c r="V1586" s="13"/>
      <c r="W1586" s="13"/>
      <c r="X1586" s="13"/>
      <c r="Y1586" s="13"/>
      <c r="Z1586" s="13"/>
      <c r="AA1586" s="13"/>
    </row>
    <row r="1587" spans="5:27" s="1" customFormat="1" ht="12.75">
      <c r="E1587" s="13"/>
      <c r="F1587" s="13"/>
      <c r="G1587" s="13"/>
      <c r="H1587" s="13"/>
      <c r="I1587" s="13"/>
      <c r="J1587" s="13"/>
      <c r="K1587" s="13"/>
      <c r="L1587" s="13"/>
      <c r="M1587" s="13"/>
      <c r="N1587" s="13"/>
      <c r="O1587" s="13"/>
      <c r="P1587" s="13"/>
      <c r="Q1587" s="13"/>
      <c r="R1587" s="13"/>
      <c r="S1587" s="13"/>
      <c r="T1587" s="13"/>
      <c r="U1587" s="13"/>
      <c r="V1587" s="13"/>
      <c r="W1587" s="13"/>
      <c r="X1587" s="13"/>
      <c r="Y1587" s="13"/>
      <c r="Z1587" s="13"/>
      <c r="AA1587" s="13"/>
    </row>
    <row r="1588" spans="5:27" s="1" customFormat="1" ht="12.75">
      <c r="E1588" s="13"/>
      <c r="F1588" s="13"/>
      <c r="G1588" s="13"/>
      <c r="H1588" s="13"/>
      <c r="I1588" s="13"/>
      <c r="J1588" s="13"/>
      <c r="K1588" s="13"/>
      <c r="L1588" s="13"/>
      <c r="M1588" s="13"/>
      <c r="N1588" s="13"/>
      <c r="O1588" s="13"/>
      <c r="P1588" s="13"/>
      <c r="Q1588" s="13"/>
      <c r="R1588" s="13"/>
      <c r="S1588" s="13"/>
      <c r="T1588" s="13"/>
      <c r="U1588" s="13"/>
      <c r="V1588" s="13"/>
      <c r="W1588" s="13"/>
      <c r="X1588" s="13"/>
      <c r="Y1588" s="13"/>
      <c r="Z1588" s="13"/>
      <c r="AA1588" s="13"/>
    </row>
    <row r="1589" spans="5:27" s="1" customFormat="1" ht="12.75">
      <c r="E1589" s="13"/>
      <c r="F1589" s="13"/>
      <c r="G1589" s="13"/>
      <c r="H1589" s="13"/>
      <c r="I1589" s="13"/>
      <c r="J1589" s="13"/>
      <c r="K1589" s="13"/>
      <c r="L1589" s="13"/>
      <c r="M1589" s="13"/>
      <c r="N1589" s="13"/>
      <c r="O1589" s="13"/>
      <c r="P1589" s="13"/>
      <c r="Q1589" s="13"/>
      <c r="R1589" s="13"/>
      <c r="S1589" s="13"/>
      <c r="T1589" s="13"/>
      <c r="U1589" s="13"/>
      <c r="V1589" s="13"/>
      <c r="W1589" s="13"/>
      <c r="X1589" s="13"/>
      <c r="Y1589" s="13"/>
      <c r="Z1589" s="13"/>
      <c r="AA1589" s="13"/>
    </row>
    <row r="1590" spans="5:27" s="1" customFormat="1" ht="12.75">
      <c r="E1590" s="13"/>
      <c r="F1590" s="13"/>
      <c r="G1590" s="13"/>
      <c r="H1590" s="13"/>
      <c r="I1590" s="13"/>
      <c r="J1590" s="13"/>
      <c r="K1590" s="13"/>
      <c r="L1590" s="13"/>
      <c r="M1590" s="13"/>
      <c r="N1590" s="13"/>
      <c r="O1590" s="13"/>
      <c r="P1590" s="13"/>
      <c r="Q1590" s="13"/>
      <c r="R1590" s="13"/>
      <c r="S1590" s="13"/>
      <c r="T1590" s="13"/>
      <c r="U1590" s="13"/>
      <c r="V1590" s="13"/>
      <c r="W1590" s="13"/>
      <c r="X1590" s="13"/>
      <c r="Y1590" s="13"/>
      <c r="Z1590" s="13"/>
      <c r="AA1590" s="13"/>
    </row>
    <row r="1591" spans="5:27" s="1" customFormat="1" ht="12.75">
      <c r="E1591" s="13"/>
      <c r="F1591" s="13"/>
      <c r="G1591" s="13"/>
      <c r="H1591" s="13"/>
      <c r="I1591" s="13"/>
      <c r="J1591" s="13"/>
      <c r="K1591" s="13"/>
      <c r="L1591" s="13"/>
      <c r="M1591" s="13"/>
      <c r="N1591" s="13"/>
      <c r="O1591" s="13"/>
      <c r="P1591" s="13"/>
      <c r="Q1591" s="13"/>
      <c r="R1591" s="13"/>
      <c r="S1591" s="13"/>
      <c r="T1591" s="13"/>
      <c r="U1591" s="13"/>
      <c r="V1591" s="13"/>
      <c r="W1591" s="13"/>
      <c r="X1591" s="13"/>
      <c r="Y1591" s="13"/>
      <c r="Z1591" s="13"/>
      <c r="AA1591" s="13"/>
    </row>
    <row r="1592" spans="5:27" s="1" customFormat="1" ht="12.75">
      <c r="E1592" s="13"/>
      <c r="F1592" s="13"/>
      <c r="G1592" s="13"/>
      <c r="H1592" s="13"/>
      <c r="I1592" s="13"/>
      <c r="J1592" s="13"/>
      <c r="K1592" s="13"/>
      <c r="L1592" s="13"/>
      <c r="M1592" s="13"/>
      <c r="N1592" s="13"/>
      <c r="O1592" s="13"/>
      <c r="P1592" s="13"/>
      <c r="Q1592" s="13"/>
      <c r="R1592" s="13"/>
      <c r="S1592" s="13"/>
      <c r="T1592" s="13"/>
      <c r="U1592" s="13"/>
      <c r="V1592" s="13"/>
      <c r="W1592" s="13"/>
      <c r="X1592" s="13"/>
      <c r="Y1592" s="13"/>
      <c r="Z1592" s="13"/>
      <c r="AA1592" s="13"/>
    </row>
    <row r="1593" spans="5:27" s="1" customFormat="1" ht="12.75">
      <c r="E1593" s="13"/>
      <c r="F1593" s="13"/>
      <c r="G1593" s="13"/>
      <c r="H1593" s="13"/>
      <c r="I1593" s="13"/>
      <c r="J1593" s="13"/>
      <c r="K1593" s="13"/>
      <c r="L1593" s="13"/>
      <c r="M1593" s="13"/>
      <c r="N1593" s="13"/>
      <c r="O1593" s="13"/>
      <c r="P1593" s="13"/>
      <c r="Q1593" s="13"/>
      <c r="R1593" s="13"/>
      <c r="S1593" s="13"/>
      <c r="T1593" s="13"/>
      <c r="U1593" s="13"/>
      <c r="V1593" s="13"/>
      <c r="W1593" s="13"/>
      <c r="X1593" s="13"/>
      <c r="Y1593" s="13"/>
      <c r="Z1593" s="13"/>
      <c r="AA1593" s="13"/>
    </row>
    <row r="1594" spans="5:27" s="1" customFormat="1" ht="12.75">
      <c r="E1594" s="13"/>
      <c r="F1594" s="13"/>
      <c r="G1594" s="13"/>
      <c r="H1594" s="13"/>
      <c r="I1594" s="13"/>
      <c r="J1594" s="13"/>
      <c r="K1594" s="13"/>
      <c r="L1594" s="13"/>
      <c r="M1594" s="13"/>
      <c r="N1594" s="13"/>
      <c r="O1594" s="13"/>
      <c r="P1594" s="13"/>
      <c r="Q1594" s="13"/>
      <c r="R1594" s="13"/>
      <c r="S1594" s="13"/>
      <c r="T1594" s="13"/>
      <c r="U1594" s="13"/>
      <c r="V1594" s="13"/>
      <c r="W1594" s="13"/>
      <c r="X1594" s="13"/>
      <c r="Y1594" s="13"/>
      <c r="Z1594" s="13"/>
      <c r="AA1594" s="13"/>
    </row>
    <row r="1595" spans="5:27" s="1" customFormat="1" ht="12.75">
      <c r="E1595" s="13"/>
      <c r="F1595" s="13"/>
      <c r="G1595" s="13"/>
      <c r="H1595" s="13"/>
      <c r="I1595" s="13"/>
      <c r="J1595" s="13"/>
      <c r="K1595" s="13"/>
      <c r="L1595" s="13"/>
      <c r="M1595" s="13"/>
      <c r="N1595" s="13"/>
      <c r="O1595" s="13"/>
      <c r="P1595" s="13"/>
      <c r="Q1595" s="13"/>
      <c r="R1595" s="13"/>
      <c r="S1595" s="13"/>
      <c r="T1595" s="13"/>
      <c r="U1595" s="13"/>
      <c r="V1595" s="13"/>
      <c r="W1595" s="13"/>
      <c r="X1595" s="13"/>
      <c r="Y1595" s="13"/>
      <c r="Z1595" s="13"/>
      <c r="AA1595" s="13"/>
    </row>
    <row r="1596" spans="5:27" s="1" customFormat="1" ht="12.75">
      <c r="E1596" s="13"/>
      <c r="F1596" s="13"/>
      <c r="G1596" s="13"/>
      <c r="H1596" s="13"/>
      <c r="I1596" s="13"/>
      <c r="J1596" s="13"/>
      <c r="K1596" s="13"/>
      <c r="L1596" s="13"/>
      <c r="M1596" s="13"/>
      <c r="N1596" s="13"/>
      <c r="O1596" s="13"/>
      <c r="P1596" s="13"/>
      <c r="Q1596" s="13"/>
      <c r="R1596" s="13"/>
      <c r="S1596" s="13"/>
      <c r="T1596" s="13"/>
      <c r="U1596" s="13"/>
      <c r="V1596" s="13"/>
      <c r="W1596" s="13"/>
      <c r="X1596" s="13"/>
      <c r="Y1596" s="13"/>
      <c r="Z1596" s="13"/>
      <c r="AA1596" s="13"/>
    </row>
    <row r="1597" spans="5:27" s="1" customFormat="1" ht="12.75">
      <c r="E1597" s="13"/>
      <c r="F1597" s="13"/>
      <c r="G1597" s="13"/>
      <c r="H1597" s="13"/>
      <c r="I1597" s="13"/>
      <c r="J1597" s="13"/>
      <c r="K1597" s="13"/>
      <c r="L1597" s="13"/>
      <c r="M1597" s="13"/>
      <c r="N1597" s="13"/>
      <c r="O1597" s="13"/>
      <c r="P1597" s="13"/>
      <c r="Q1597" s="13"/>
      <c r="R1597" s="13"/>
      <c r="S1597" s="13"/>
      <c r="T1597" s="13"/>
      <c r="U1597" s="13"/>
      <c r="V1597" s="13"/>
      <c r="W1597" s="13"/>
      <c r="X1597" s="13"/>
      <c r="Y1597" s="13"/>
      <c r="Z1597" s="13"/>
      <c r="AA1597" s="13"/>
    </row>
    <row r="1598" spans="5:27" s="1" customFormat="1" ht="12.75">
      <c r="E1598" s="13"/>
      <c r="F1598" s="13"/>
      <c r="G1598" s="13"/>
      <c r="H1598" s="13"/>
      <c r="I1598" s="13"/>
      <c r="J1598" s="13"/>
      <c r="K1598" s="13"/>
      <c r="L1598" s="13"/>
      <c r="M1598" s="13"/>
      <c r="N1598" s="13"/>
      <c r="O1598" s="13"/>
      <c r="P1598" s="13"/>
      <c r="Q1598" s="13"/>
      <c r="R1598" s="13"/>
      <c r="S1598" s="13"/>
      <c r="T1598" s="13"/>
      <c r="U1598" s="13"/>
      <c r="V1598" s="13"/>
      <c r="W1598" s="13"/>
      <c r="X1598" s="13"/>
      <c r="Y1598" s="13"/>
      <c r="Z1598" s="13"/>
      <c r="AA1598" s="13"/>
    </row>
    <row r="1599" spans="5:27" s="1" customFormat="1" ht="12.75">
      <c r="E1599" s="13"/>
      <c r="F1599" s="13"/>
      <c r="G1599" s="13"/>
      <c r="H1599" s="13"/>
      <c r="I1599" s="13"/>
      <c r="J1599" s="13"/>
      <c r="K1599" s="13"/>
      <c r="L1599" s="13"/>
      <c r="M1599" s="13"/>
      <c r="N1599" s="13"/>
      <c r="O1599" s="13"/>
      <c r="P1599" s="13"/>
      <c r="Q1599" s="13"/>
      <c r="R1599" s="13"/>
      <c r="S1599" s="13"/>
      <c r="T1599" s="13"/>
      <c r="U1599" s="13"/>
      <c r="V1599" s="13"/>
      <c r="W1599" s="13"/>
      <c r="X1599" s="13"/>
      <c r="Y1599" s="13"/>
      <c r="Z1599" s="13"/>
      <c r="AA1599" s="13"/>
    </row>
    <row r="1600" spans="5:27" s="1" customFormat="1" ht="12.75">
      <c r="E1600" s="13"/>
      <c r="F1600" s="13"/>
      <c r="G1600" s="13"/>
      <c r="H1600" s="13"/>
      <c r="I1600" s="13"/>
      <c r="J1600" s="13"/>
      <c r="K1600" s="13"/>
      <c r="L1600" s="13"/>
      <c r="M1600" s="13"/>
      <c r="N1600" s="13"/>
      <c r="O1600" s="13"/>
      <c r="P1600" s="13"/>
      <c r="Q1600" s="13"/>
      <c r="R1600" s="13"/>
      <c r="S1600" s="13"/>
      <c r="T1600" s="13"/>
      <c r="U1600" s="13"/>
      <c r="V1600" s="13"/>
      <c r="W1600" s="13"/>
      <c r="X1600" s="13"/>
      <c r="Y1600" s="13"/>
      <c r="Z1600" s="13"/>
      <c r="AA1600" s="13"/>
    </row>
    <row r="1601" spans="5:27" s="1" customFormat="1" ht="12.75">
      <c r="E1601" s="13"/>
      <c r="F1601" s="13"/>
      <c r="G1601" s="13"/>
      <c r="H1601" s="13"/>
      <c r="I1601" s="13"/>
      <c r="J1601" s="13"/>
      <c r="K1601" s="13"/>
      <c r="L1601" s="13"/>
      <c r="M1601" s="13"/>
      <c r="N1601" s="13"/>
      <c r="O1601" s="13"/>
      <c r="P1601" s="13"/>
      <c r="Q1601" s="13"/>
      <c r="R1601" s="13"/>
      <c r="S1601" s="13"/>
      <c r="T1601" s="13"/>
      <c r="U1601" s="13"/>
      <c r="V1601" s="13"/>
      <c r="W1601" s="13"/>
      <c r="X1601" s="13"/>
      <c r="Y1601" s="13"/>
      <c r="Z1601" s="13"/>
      <c r="AA1601" s="13"/>
    </row>
    <row r="1602" spans="5:27" s="1" customFormat="1" ht="12.75">
      <c r="E1602" s="13"/>
      <c r="F1602" s="13"/>
      <c r="G1602" s="13"/>
      <c r="H1602" s="13"/>
      <c r="I1602" s="13"/>
      <c r="J1602" s="13"/>
      <c r="K1602" s="13"/>
      <c r="L1602" s="13"/>
      <c r="M1602" s="13"/>
      <c r="N1602" s="13"/>
      <c r="O1602" s="13"/>
      <c r="P1602" s="13"/>
      <c r="Q1602" s="13"/>
      <c r="R1602" s="13"/>
      <c r="S1602" s="13"/>
      <c r="T1602" s="13"/>
      <c r="U1602" s="13"/>
      <c r="V1602" s="13"/>
      <c r="W1602" s="13"/>
      <c r="X1602" s="13"/>
      <c r="Y1602" s="13"/>
      <c r="Z1602" s="13"/>
      <c r="AA1602" s="13"/>
    </row>
    <row r="1603" spans="5:27" s="1" customFormat="1" ht="12.75">
      <c r="E1603" s="13"/>
      <c r="F1603" s="13"/>
      <c r="G1603" s="13"/>
      <c r="H1603" s="13"/>
      <c r="I1603" s="13"/>
      <c r="J1603" s="13"/>
      <c r="K1603" s="13"/>
      <c r="L1603" s="13"/>
      <c r="M1603" s="13"/>
      <c r="N1603" s="13"/>
      <c r="O1603" s="13"/>
      <c r="P1603" s="13"/>
      <c r="Q1603" s="13"/>
      <c r="R1603" s="13"/>
      <c r="S1603" s="13"/>
      <c r="T1603" s="13"/>
      <c r="U1603" s="13"/>
      <c r="V1603" s="13"/>
      <c r="W1603" s="13"/>
      <c r="X1603" s="13"/>
      <c r="Y1603" s="13"/>
      <c r="Z1603" s="13"/>
      <c r="AA1603" s="13"/>
    </row>
    <row r="1604" spans="5:27" s="1" customFormat="1" ht="12.75">
      <c r="E1604" s="13"/>
      <c r="F1604" s="13"/>
      <c r="G1604" s="13"/>
      <c r="H1604" s="13"/>
      <c r="I1604" s="13"/>
      <c r="J1604" s="13"/>
      <c r="K1604" s="13"/>
      <c r="L1604" s="13"/>
      <c r="M1604" s="13"/>
      <c r="N1604" s="13"/>
      <c r="O1604" s="13"/>
      <c r="P1604" s="13"/>
      <c r="Q1604" s="13"/>
      <c r="R1604" s="13"/>
      <c r="S1604" s="13"/>
      <c r="T1604" s="13"/>
      <c r="U1604" s="13"/>
      <c r="V1604" s="13"/>
      <c r="W1604" s="13"/>
      <c r="X1604" s="13"/>
      <c r="Y1604" s="13"/>
      <c r="Z1604" s="13"/>
      <c r="AA1604" s="13"/>
    </row>
    <row r="1605" spans="5:27" s="1" customFormat="1" ht="12.75">
      <c r="E1605" s="13"/>
      <c r="F1605" s="13"/>
      <c r="G1605" s="13"/>
      <c r="H1605" s="13"/>
      <c r="I1605" s="13"/>
      <c r="J1605" s="13"/>
      <c r="K1605" s="13"/>
      <c r="L1605" s="13"/>
      <c r="M1605" s="13"/>
      <c r="N1605" s="13"/>
      <c r="O1605" s="13"/>
      <c r="P1605" s="13"/>
      <c r="Q1605" s="13"/>
      <c r="R1605" s="13"/>
      <c r="S1605" s="13"/>
      <c r="T1605" s="13"/>
      <c r="U1605" s="13"/>
      <c r="V1605" s="13"/>
      <c r="W1605" s="13"/>
      <c r="X1605" s="13"/>
      <c r="Y1605" s="13"/>
      <c r="Z1605" s="13"/>
      <c r="AA1605" s="13"/>
    </row>
    <row r="1606" spans="5:27" s="1" customFormat="1" ht="12.75">
      <c r="E1606" s="13"/>
      <c r="F1606" s="13"/>
      <c r="G1606" s="13"/>
      <c r="H1606" s="13"/>
      <c r="I1606" s="13"/>
      <c r="J1606" s="13"/>
      <c r="K1606" s="13"/>
      <c r="L1606" s="13"/>
      <c r="M1606" s="13"/>
      <c r="N1606" s="13"/>
      <c r="O1606" s="13"/>
      <c r="P1606" s="13"/>
      <c r="Q1606" s="13"/>
      <c r="R1606" s="13"/>
      <c r="S1606" s="13"/>
      <c r="T1606" s="13"/>
      <c r="U1606" s="13"/>
      <c r="V1606" s="13"/>
      <c r="W1606" s="13"/>
      <c r="X1606" s="13"/>
      <c r="Y1606" s="13"/>
      <c r="Z1606" s="13"/>
      <c r="AA1606" s="13"/>
    </row>
    <row r="1607" spans="5:27" s="1" customFormat="1" ht="12.75">
      <c r="E1607" s="13"/>
      <c r="F1607" s="13"/>
      <c r="G1607" s="13"/>
      <c r="H1607" s="13"/>
      <c r="I1607" s="13"/>
      <c r="J1607" s="13"/>
      <c r="K1607" s="13"/>
      <c r="L1607" s="13"/>
      <c r="M1607" s="13"/>
      <c r="N1607" s="13"/>
      <c r="O1607" s="13"/>
      <c r="P1607" s="13"/>
      <c r="Q1607" s="13"/>
      <c r="R1607" s="13"/>
      <c r="S1607" s="13"/>
      <c r="T1607" s="13"/>
      <c r="U1607" s="13"/>
      <c r="V1607" s="13"/>
      <c r="W1607" s="13"/>
      <c r="X1607" s="13"/>
      <c r="Y1607" s="13"/>
      <c r="Z1607" s="13"/>
      <c r="AA1607" s="13"/>
    </row>
    <row r="1608" spans="5:27" s="1" customFormat="1" ht="12.75">
      <c r="E1608" s="13"/>
      <c r="F1608" s="13"/>
      <c r="G1608" s="13"/>
      <c r="H1608" s="13"/>
      <c r="I1608" s="13"/>
      <c r="J1608" s="13"/>
      <c r="K1608" s="13"/>
      <c r="L1608" s="13"/>
      <c r="M1608" s="13"/>
      <c r="N1608" s="13"/>
      <c r="O1608" s="13"/>
      <c r="P1608" s="13"/>
      <c r="Q1608" s="13"/>
      <c r="R1608" s="13"/>
      <c r="S1608" s="13"/>
      <c r="T1608" s="13"/>
      <c r="U1608" s="13"/>
      <c r="V1608" s="13"/>
      <c r="W1608" s="13"/>
      <c r="X1608" s="13"/>
      <c r="Y1608" s="13"/>
      <c r="Z1608" s="13"/>
      <c r="AA1608" s="13"/>
    </row>
    <row r="1609" spans="5:27" s="1" customFormat="1" ht="12.75">
      <c r="E1609" s="13"/>
      <c r="F1609" s="13"/>
      <c r="G1609" s="13"/>
      <c r="H1609" s="13"/>
      <c r="I1609" s="13"/>
      <c r="J1609" s="13"/>
      <c r="K1609" s="13"/>
      <c r="L1609" s="13"/>
      <c r="M1609" s="13"/>
      <c r="N1609" s="13"/>
      <c r="O1609" s="13"/>
      <c r="P1609" s="13"/>
      <c r="Q1609" s="13"/>
      <c r="R1609" s="13"/>
      <c r="S1609" s="13"/>
      <c r="T1609" s="13"/>
      <c r="U1609" s="13"/>
      <c r="V1609" s="13"/>
      <c r="W1609" s="13"/>
      <c r="X1609" s="13"/>
      <c r="Y1609" s="13"/>
      <c r="Z1609" s="13"/>
      <c r="AA1609" s="13"/>
    </row>
    <row r="1610" spans="5:27" s="1" customFormat="1" ht="12.75">
      <c r="E1610" s="13"/>
      <c r="F1610" s="13"/>
      <c r="G1610" s="13"/>
      <c r="H1610" s="13"/>
      <c r="I1610" s="13"/>
      <c r="J1610" s="13"/>
      <c r="K1610" s="13"/>
      <c r="L1610" s="13"/>
      <c r="M1610" s="13"/>
      <c r="N1610" s="13"/>
      <c r="O1610" s="13"/>
      <c r="P1610" s="13"/>
      <c r="Q1610" s="13"/>
      <c r="R1610" s="13"/>
      <c r="S1610" s="13"/>
      <c r="T1610" s="13"/>
      <c r="U1610" s="13"/>
      <c r="V1610" s="13"/>
      <c r="W1610" s="13"/>
      <c r="X1610" s="13"/>
      <c r="Y1610" s="13"/>
      <c r="Z1610" s="13"/>
      <c r="AA1610" s="13"/>
    </row>
    <row r="1611" spans="5:27" s="1" customFormat="1" ht="12.75">
      <c r="E1611" s="13"/>
      <c r="F1611" s="13"/>
      <c r="G1611" s="13"/>
      <c r="H1611" s="13"/>
      <c r="I1611" s="13"/>
      <c r="J1611" s="13"/>
      <c r="K1611" s="13"/>
      <c r="L1611" s="13"/>
      <c r="M1611" s="13"/>
      <c r="N1611" s="13"/>
      <c r="O1611" s="13"/>
      <c r="P1611" s="13"/>
      <c r="Q1611" s="13"/>
      <c r="R1611" s="13"/>
      <c r="S1611" s="13"/>
      <c r="T1611" s="13"/>
      <c r="U1611" s="13"/>
      <c r="V1611" s="13"/>
      <c r="W1611" s="13"/>
      <c r="X1611" s="13"/>
      <c r="Y1611" s="13"/>
      <c r="Z1611" s="13"/>
      <c r="AA1611" s="13"/>
    </row>
    <row r="1612" spans="5:27" s="1" customFormat="1" ht="12.75">
      <c r="E1612" s="13"/>
      <c r="F1612" s="13"/>
      <c r="G1612" s="13"/>
      <c r="H1612" s="13"/>
      <c r="I1612" s="13"/>
      <c r="J1612" s="13"/>
      <c r="K1612" s="13"/>
      <c r="L1612" s="13"/>
      <c r="M1612" s="13"/>
      <c r="N1612" s="13"/>
      <c r="O1612" s="13"/>
      <c r="P1612" s="13"/>
      <c r="Q1612" s="13"/>
      <c r="R1612" s="13"/>
      <c r="S1612" s="13"/>
      <c r="T1612" s="13"/>
      <c r="U1612" s="13"/>
      <c r="V1612" s="13"/>
      <c r="W1612" s="13"/>
      <c r="X1612" s="13"/>
      <c r="Y1612" s="13"/>
      <c r="Z1612" s="13"/>
      <c r="AA1612" s="13"/>
    </row>
    <row r="1613" spans="5:27" s="1" customFormat="1" ht="12.75">
      <c r="E1613" s="13"/>
      <c r="F1613" s="13"/>
      <c r="G1613" s="13"/>
      <c r="H1613" s="13"/>
      <c r="I1613" s="13"/>
      <c r="J1613" s="13"/>
      <c r="K1613" s="13"/>
      <c r="L1613" s="13"/>
      <c r="M1613" s="13"/>
      <c r="N1613" s="13"/>
      <c r="O1613" s="13"/>
      <c r="P1613" s="13"/>
      <c r="Q1613" s="13"/>
      <c r="R1613" s="13"/>
      <c r="S1613" s="13"/>
      <c r="T1613" s="13"/>
      <c r="U1613" s="13"/>
      <c r="V1613" s="13"/>
      <c r="W1613" s="13"/>
      <c r="X1613" s="13"/>
      <c r="Y1613" s="13"/>
      <c r="Z1613" s="13"/>
      <c r="AA1613" s="13"/>
    </row>
    <row r="1614" spans="5:27" s="1" customFormat="1" ht="12.75">
      <c r="E1614" s="13"/>
      <c r="F1614" s="13"/>
      <c r="G1614" s="13"/>
      <c r="H1614" s="13"/>
      <c r="I1614" s="13"/>
      <c r="J1614" s="13"/>
      <c r="K1614" s="13"/>
      <c r="L1614" s="13"/>
      <c r="M1614" s="13"/>
      <c r="N1614" s="13"/>
      <c r="O1614" s="13"/>
      <c r="P1614" s="13"/>
      <c r="Q1614" s="13"/>
      <c r="R1614" s="13"/>
      <c r="S1614" s="13"/>
      <c r="T1614" s="13"/>
      <c r="U1614" s="13"/>
      <c r="V1614" s="13"/>
      <c r="W1614" s="13"/>
      <c r="X1614" s="13"/>
      <c r="Y1614" s="13"/>
      <c r="Z1614" s="13"/>
      <c r="AA1614" s="13"/>
    </row>
    <row r="1615" spans="5:27" s="1" customFormat="1" ht="12.75">
      <c r="E1615" s="13"/>
      <c r="F1615" s="13"/>
      <c r="G1615" s="13"/>
      <c r="H1615" s="13"/>
      <c r="I1615" s="13"/>
      <c r="J1615" s="13"/>
      <c r="K1615" s="13"/>
      <c r="L1615" s="13"/>
      <c r="M1615" s="13"/>
      <c r="N1615" s="13"/>
      <c r="O1615" s="13"/>
      <c r="P1615" s="13"/>
      <c r="Q1615" s="13"/>
      <c r="R1615" s="13"/>
      <c r="S1615" s="13"/>
      <c r="T1615" s="13"/>
      <c r="U1615" s="13"/>
      <c r="V1615" s="13"/>
      <c r="W1615" s="13"/>
      <c r="X1615" s="13"/>
      <c r="Y1615" s="13"/>
      <c r="Z1615" s="13"/>
      <c r="AA1615" s="13"/>
    </row>
    <row r="1616" spans="5:27" s="1" customFormat="1" ht="12.75">
      <c r="E1616" s="13"/>
      <c r="F1616" s="13"/>
      <c r="G1616" s="13"/>
      <c r="H1616" s="13"/>
      <c r="I1616" s="13"/>
      <c r="J1616" s="13"/>
      <c r="K1616" s="13"/>
      <c r="L1616" s="13"/>
      <c r="M1616" s="13"/>
      <c r="N1616" s="13"/>
      <c r="O1616" s="13"/>
      <c r="P1616" s="13"/>
      <c r="Q1616" s="13"/>
      <c r="R1616" s="13"/>
      <c r="S1616" s="13"/>
      <c r="T1616" s="13"/>
      <c r="U1616" s="13"/>
      <c r="V1616" s="13"/>
      <c r="W1616" s="13"/>
      <c r="X1616" s="13"/>
      <c r="Y1616" s="13"/>
      <c r="Z1616" s="13"/>
      <c r="AA1616" s="13"/>
    </row>
    <row r="1617" spans="5:27" s="1" customFormat="1" ht="12.75">
      <c r="E1617" s="13"/>
      <c r="F1617" s="13"/>
      <c r="G1617" s="13"/>
      <c r="H1617" s="13"/>
      <c r="I1617" s="13"/>
      <c r="J1617" s="13"/>
      <c r="K1617" s="13"/>
      <c r="L1617" s="13"/>
      <c r="M1617" s="13"/>
      <c r="N1617" s="13"/>
      <c r="O1617" s="13"/>
      <c r="P1617" s="13"/>
      <c r="Q1617" s="13"/>
      <c r="R1617" s="13"/>
      <c r="S1617" s="13"/>
      <c r="T1617" s="13"/>
      <c r="U1617" s="13"/>
      <c r="V1617" s="13"/>
      <c r="W1617" s="13"/>
      <c r="X1617" s="13"/>
      <c r="Y1617" s="13"/>
      <c r="Z1617" s="13"/>
      <c r="AA1617" s="13"/>
    </row>
    <row r="1618" spans="5:27" s="1" customFormat="1" ht="12.75">
      <c r="E1618" s="13"/>
      <c r="F1618" s="13"/>
      <c r="G1618" s="13"/>
      <c r="H1618" s="13"/>
      <c r="I1618" s="13"/>
      <c r="J1618" s="13"/>
      <c r="K1618" s="13"/>
      <c r="L1618" s="13"/>
      <c r="M1618" s="13"/>
      <c r="N1618" s="13"/>
      <c r="O1618" s="13"/>
      <c r="P1618" s="13"/>
      <c r="Q1618" s="13"/>
      <c r="R1618" s="13"/>
      <c r="S1618" s="13"/>
      <c r="T1618" s="13"/>
      <c r="U1618" s="13"/>
      <c r="V1618" s="13"/>
      <c r="W1618" s="13"/>
      <c r="X1618" s="13"/>
      <c r="Y1618" s="13"/>
      <c r="Z1618" s="13"/>
      <c r="AA1618" s="13"/>
    </row>
    <row r="1619" spans="5:9" s="1" customFormat="1" ht="12.75">
      <c r="E1619" s="13"/>
      <c r="F1619" s="13"/>
      <c r="G1619" s="13"/>
      <c r="H1619" s="13"/>
      <c r="I1619" s="13"/>
    </row>
    <row r="1620" spans="5:9" s="1" customFormat="1" ht="12.75">
      <c r="E1620" s="13"/>
      <c r="F1620" s="13"/>
      <c r="G1620" s="13"/>
      <c r="H1620" s="13"/>
      <c r="I1620" s="13"/>
    </row>
    <row r="1621" spans="5:9" s="1" customFormat="1" ht="12.75">
      <c r="E1621" s="13"/>
      <c r="F1621" s="13"/>
      <c r="G1621" s="13"/>
      <c r="H1621" s="13"/>
      <c r="I1621" s="13"/>
    </row>
    <row r="1622" spans="5:9" s="1" customFormat="1" ht="12.75">
      <c r="E1622" s="13"/>
      <c r="F1622" s="13"/>
      <c r="G1622" s="13"/>
      <c r="H1622" s="13"/>
      <c r="I1622" s="13"/>
    </row>
    <row r="1623" spans="5:9" s="1" customFormat="1" ht="12.75">
      <c r="E1623" s="13"/>
      <c r="F1623" s="13"/>
      <c r="G1623" s="13"/>
      <c r="H1623" s="13"/>
      <c r="I1623" s="13"/>
    </row>
    <row r="1624" spans="5:9" s="1" customFormat="1" ht="12.75">
      <c r="E1624" s="13"/>
      <c r="F1624" s="13"/>
      <c r="G1624" s="13"/>
      <c r="H1624" s="13"/>
      <c r="I1624" s="13"/>
    </row>
    <row r="1625" spans="5:9" s="1" customFormat="1" ht="12.75">
      <c r="E1625" s="13"/>
      <c r="F1625" s="13"/>
      <c r="G1625" s="13"/>
      <c r="H1625" s="13"/>
      <c r="I1625" s="13"/>
    </row>
    <row r="1626" spans="5:9" s="1" customFormat="1" ht="12.75">
      <c r="E1626" s="13"/>
      <c r="F1626" s="13"/>
      <c r="G1626" s="13"/>
      <c r="H1626" s="13"/>
      <c r="I1626" s="13"/>
    </row>
    <row r="1627" spans="5:9" s="1" customFormat="1" ht="12.75">
      <c r="E1627" s="13"/>
      <c r="F1627" s="13"/>
      <c r="G1627" s="13"/>
      <c r="H1627" s="13"/>
      <c r="I1627" s="13"/>
    </row>
    <row r="1628" spans="5:9" s="1" customFormat="1" ht="12.75">
      <c r="E1628" s="13"/>
      <c r="F1628" s="13"/>
      <c r="G1628" s="13"/>
      <c r="H1628" s="13"/>
      <c r="I1628" s="13"/>
    </row>
    <row r="1629" spans="5:9" s="1" customFormat="1" ht="12.75">
      <c r="E1629" s="13"/>
      <c r="F1629" s="13"/>
      <c r="G1629" s="13"/>
      <c r="H1629" s="13"/>
      <c r="I1629" s="13"/>
    </row>
    <row r="1630" spans="5:9" s="1" customFormat="1" ht="12.75">
      <c r="E1630" s="13"/>
      <c r="F1630" s="13"/>
      <c r="G1630" s="13"/>
      <c r="H1630" s="13"/>
      <c r="I1630" s="13"/>
    </row>
    <row r="1631" spans="5:9" s="1" customFormat="1" ht="12.75">
      <c r="E1631" s="13"/>
      <c r="F1631" s="13"/>
      <c r="G1631" s="13"/>
      <c r="H1631" s="13"/>
      <c r="I1631" s="13"/>
    </row>
    <row r="1632" spans="5:9" s="1" customFormat="1" ht="12.75">
      <c r="E1632" s="13"/>
      <c r="F1632" s="13"/>
      <c r="G1632" s="13"/>
      <c r="H1632" s="13"/>
      <c r="I1632" s="13"/>
    </row>
    <row r="1633" spans="5:9" s="1" customFormat="1" ht="12.75">
      <c r="E1633" s="13"/>
      <c r="F1633" s="13"/>
      <c r="G1633" s="13"/>
      <c r="H1633" s="13"/>
      <c r="I1633" s="13"/>
    </row>
    <row r="1634" spans="5:9" s="1" customFormat="1" ht="12.75">
      <c r="E1634" s="13"/>
      <c r="F1634" s="13"/>
      <c r="G1634" s="13"/>
      <c r="H1634" s="13"/>
      <c r="I1634" s="13"/>
    </row>
    <row r="1635" spans="5:9" s="1" customFormat="1" ht="12.75">
      <c r="E1635" s="13"/>
      <c r="F1635" s="13"/>
      <c r="G1635" s="13"/>
      <c r="H1635" s="13"/>
      <c r="I1635" s="13"/>
    </row>
    <row r="1636" spans="5:9" s="1" customFormat="1" ht="12.75">
      <c r="E1636" s="13"/>
      <c r="F1636" s="13"/>
      <c r="G1636" s="13"/>
      <c r="H1636" s="13"/>
      <c r="I1636" s="13"/>
    </row>
    <row r="1637" spans="5:9" s="1" customFormat="1" ht="12.75">
      <c r="E1637" s="13"/>
      <c r="F1637" s="13"/>
      <c r="G1637" s="13"/>
      <c r="H1637" s="13"/>
      <c r="I1637" s="13"/>
    </row>
    <row r="1638" spans="5:9" s="1" customFormat="1" ht="12.75">
      <c r="E1638" s="13"/>
      <c r="F1638" s="13"/>
      <c r="G1638" s="13"/>
      <c r="H1638" s="13"/>
      <c r="I1638" s="13"/>
    </row>
    <row r="1639" spans="5:9" s="1" customFormat="1" ht="12.75">
      <c r="E1639" s="13"/>
      <c r="F1639" s="13"/>
      <c r="G1639" s="13"/>
      <c r="H1639" s="13"/>
      <c r="I1639" s="13"/>
    </row>
    <row r="1640" spans="5:9" s="1" customFormat="1" ht="12.75">
      <c r="E1640" s="13"/>
      <c r="F1640" s="13"/>
      <c r="G1640" s="13"/>
      <c r="H1640" s="13"/>
      <c r="I1640" s="13"/>
    </row>
    <row r="1641" spans="5:9" s="1" customFormat="1" ht="12.75">
      <c r="E1641" s="13"/>
      <c r="F1641" s="13"/>
      <c r="G1641" s="13"/>
      <c r="H1641" s="13"/>
      <c r="I1641" s="13"/>
    </row>
    <row r="1642" spans="5:9" s="1" customFormat="1" ht="12.75">
      <c r="E1642" s="13"/>
      <c r="F1642" s="13"/>
      <c r="G1642" s="13"/>
      <c r="H1642" s="13"/>
      <c r="I1642" s="13"/>
    </row>
    <row r="1643" spans="5:9" s="1" customFormat="1" ht="12.75">
      <c r="E1643" s="13"/>
      <c r="F1643" s="13"/>
      <c r="G1643" s="13"/>
      <c r="H1643" s="13"/>
      <c r="I1643" s="13"/>
    </row>
    <row r="1644" spans="5:9" s="1" customFormat="1" ht="12.75">
      <c r="E1644" s="13"/>
      <c r="F1644" s="13"/>
      <c r="G1644" s="13"/>
      <c r="H1644" s="13"/>
      <c r="I1644" s="13"/>
    </row>
    <row r="1645" spans="5:9" s="1" customFormat="1" ht="12.75">
      <c r="E1645" s="13"/>
      <c r="F1645" s="13"/>
      <c r="G1645" s="13"/>
      <c r="H1645" s="13"/>
      <c r="I1645" s="13"/>
    </row>
    <row r="1646" spans="5:9" s="1" customFormat="1" ht="12.75">
      <c r="E1646" s="13"/>
      <c r="F1646" s="13"/>
      <c r="G1646" s="13"/>
      <c r="H1646" s="13"/>
      <c r="I1646" s="13"/>
    </row>
    <row r="1647" spans="5:9" s="1" customFormat="1" ht="12.75">
      <c r="E1647" s="13"/>
      <c r="F1647" s="13"/>
      <c r="G1647" s="13"/>
      <c r="H1647" s="13"/>
      <c r="I1647" s="13"/>
    </row>
    <row r="1648" spans="5:9" s="1" customFormat="1" ht="12.75">
      <c r="E1648" s="13"/>
      <c r="F1648" s="13"/>
      <c r="G1648" s="13"/>
      <c r="H1648" s="13"/>
      <c r="I1648" s="13"/>
    </row>
    <row r="1649" spans="5:9" s="1" customFormat="1" ht="12.75">
      <c r="E1649" s="13"/>
      <c r="F1649" s="13"/>
      <c r="G1649" s="13"/>
      <c r="H1649" s="13"/>
      <c r="I1649" s="13"/>
    </row>
    <row r="1650" spans="5:9" s="1" customFormat="1" ht="12.75">
      <c r="E1650" s="13"/>
      <c r="F1650" s="13"/>
      <c r="G1650" s="13"/>
      <c r="H1650" s="13"/>
      <c r="I1650" s="13"/>
    </row>
    <row r="1651" spans="5:9" s="1" customFormat="1" ht="12.75">
      <c r="E1651" s="13"/>
      <c r="F1651" s="13"/>
      <c r="G1651" s="13"/>
      <c r="H1651" s="13"/>
      <c r="I1651" s="13"/>
    </row>
    <row r="1652" spans="5:9" s="1" customFormat="1" ht="12.75">
      <c r="E1652" s="13"/>
      <c r="F1652" s="13"/>
      <c r="G1652" s="13"/>
      <c r="H1652" s="13"/>
      <c r="I1652" s="13"/>
    </row>
    <row r="1653" spans="5:9" s="1" customFormat="1" ht="12.75">
      <c r="E1653" s="13"/>
      <c r="F1653" s="13"/>
      <c r="G1653" s="13"/>
      <c r="H1653" s="13"/>
      <c r="I1653" s="13"/>
    </row>
    <row r="1654" spans="5:9" s="1" customFormat="1" ht="12.75">
      <c r="E1654" s="13"/>
      <c r="F1654" s="13"/>
      <c r="G1654" s="13"/>
      <c r="H1654" s="13"/>
      <c r="I1654" s="13"/>
    </row>
    <row r="1655" spans="5:9" s="1" customFormat="1" ht="12.75">
      <c r="E1655" s="13"/>
      <c r="F1655" s="13"/>
      <c r="G1655" s="13"/>
      <c r="H1655" s="13"/>
      <c r="I1655" s="13"/>
    </row>
    <row r="1656" spans="5:9" s="1" customFormat="1" ht="12.75">
      <c r="E1656" s="13"/>
      <c r="F1656" s="13"/>
      <c r="G1656" s="13"/>
      <c r="H1656" s="13"/>
      <c r="I1656" s="13"/>
    </row>
    <row r="1657" spans="5:9" s="1" customFormat="1" ht="12.75">
      <c r="E1657" s="13"/>
      <c r="F1657" s="13"/>
      <c r="G1657" s="13"/>
      <c r="H1657" s="13"/>
      <c r="I1657" s="13"/>
    </row>
    <row r="1658" spans="5:9" s="1" customFormat="1" ht="12.75">
      <c r="E1658" s="13"/>
      <c r="F1658" s="13"/>
      <c r="G1658" s="13"/>
      <c r="H1658" s="13"/>
      <c r="I1658" s="13"/>
    </row>
    <row r="1659" spans="5:9" s="1" customFormat="1" ht="12.75">
      <c r="E1659" s="13"/>
      <c r="F1659" s="13"/>
      <c r="G1659" s="13"/>
      <c r="H1659" s="13"/>
      <c r="I1659" s="13"/>
    </row>
    <row r="1660" spans="5:9" s="1" customFormat="1" ht="12.75">
      <c r="E1660" s="13"/>
      <c r="F1660" s="13"/>
      <c r="G1660" s="13"/>
      <c r="H1660" s="13"/>
      <c r="I1660" s="13"/>
    </row>
    <row r="1661" spans="5:9" s="1" customFormat="1" ht="12.75">
      <c r="E1661" s="13"/>
      <c r="F1661" s="13"/>
      <c r="G1661" s="13"/>
      <c r="H1661" s="13"/>
      <c r="I1661" s="13"/>
    </row>
    <row r="1662" spans="5:9" s="1" customFormat="1" ht="12.75">
      <c r="E1662" s="13"/>
      <c r="F1662" s="13"/>
      <c r="G1662" s="13"/>
      <c r="H1662" s="13"/>
      <c r="I1662" s="13"/>
    </row>
    <row r="1663" spans="5:9" s="1" customFormat="1" ht="12.75">
      <c r="E1663" s="13"/>
      <c r="F1663" s="13"/>
      <c r="G1663" s="13"/>
      <c r="H1663" s="13"/>
      <c r="I1663" s="13"/>
    </row>
    <row r="1664" spans="5:9" s="1" customFormat="1" ht="12.75">
      <c r="E1664" s="13"/>
      <c r="F1664" s="13"/>
      <c r="G1664" s="13"/>
      <c r="H1664" s="13"/>
      <c r="I1664" s="13"/>
    </row>
    <row r="1665" spans="5:9" s="1" customFormat="1" ht="12.75">
      <c r="E1665" s="13"/>
      <c r="F1665" s="13"/>
      <c r="G1665" s="13"/>
      <c r="H1665" s="13"/>
      <c r="I1665" s="13"/>
    </row>
    <row r="1666" spans="5:9" s="1" customFormat="1" ht="12.75">
      <c r="E1666" s="13"/>
      <c r="F1666" s="13"/>
      <c r="G1666" s="13"/>
      <c r="H1666" s="13"/>
      <c r="I1666" s="13"/>
    </row>
    <row r="1667" spans="5:9" s="1" customFormat="1" ht="12.75">
      <c r="E1667" s="13"/>
      <c r="F1667" s="13"/>
      <c r="G1667" s="13"/>
      <c r="H1667" s="13"/>
      <c r="I1667" s="13"/>
    </row>
    <row r="1668" spans="5:9" s="1" customFormat="1" ht="12.75">
      <c r="E1668" s="13"/>
      <c r="F1668" s="13"/>
      <c r="G1668" s="13"/>
      <c r="H1668" s="13"/>
      <c r="I1668" s="13"/>
    </row>
    <row r="1669" spans="5:9" s="1" customFormat="1" ht="12.75">
      <c r="E1669" s="13"/>
      <c r="F1669" s="13"/>
      <c r="G1669" s="13"/>
      <c r="H1669" s="13"/>
      <c r="I1669" s="13"/>
    </row>
    <row r="1670" spans="5:9" s="1" customFormat="1" ht="12.75">
      <c r="E1670" s="13"/>
      <c r="F1670" s="13"/>
      <c r="G1670" s="13"/>
      <c r="H1670" s="13"/>
      <c r="I1670" s="13"/>
    </row>
    <row r="1671" spans="5:9" s="1" customFormat="1" ht="12.75">
      <c r="E1671" s="13"/>
      <c r="F1671" s="13"/>
      <c r="G1671" s="13"/>
      <c r="H1671" s="13"/>
      <c r="I1671" s="13"/>
    </row>
    <row r="1672" spans="5:9" s="1" customFormat="1" ht="12.75">
      <c r="E1672" s="13"/>
      <c r="F1672" s="13"/>
      <c r="G1672" s="13"/>
      <c r="H1672" s="13"/>
      <c r="I1672" s="13"/>
    </row>
    <row r="1673" spans="5:9" s="1" customFormat="1" ht="12.75">
      <c r="E1673" s="13"/>
      <c r="F1673" s="13"/>
      <c r="G1673" s="13"/>
      <c r="H1673" s="13"/>
      <c r="I1673" s="13"/>
    </row>
    <row r="1674" spans="5:9" s="1" customFormat="1" ht="12.75">
      <c r="E1674" s="13"/>
      <c r="F1674" s="13"/>
      <c r="G1674" s="13"/>
      <c r="H1674" s="13"/>
      <c r="I1674" s="13"/>
    </row>
    <row r="1675" spans="5:9" s="1" customFormat="1" ht="12.75">
      <c r="E1675" s="13"/>
      <c r="F1675" s="13"/>
      <c r="G1675" s="13"/>
      <c r="H1675" s="13"/>
      <c r="I1675" s="13"/>
    </row>
    <row r="1676" spans="5:9" s="1" customFormat="1" ht="12.75">
      <c r="E1676" s="13"/>
      <c r="F1676" s="13"/>
      <c r="G1676" s="13"/>
      <c r="H1676" s="13"/>
      <c r="I1676" s="13"/>
    </row>
    <row r="1677" spans="5:9" s="1" customFormat="1" ht="12.75">
      <c r="E1677" s="13"/>
      <c r="F1677" s="13"/>
      <c r="G1677" s="13"/>
      <c r="H1677" s="13"/>
      <c r="I1677" s="13"/>
    </row>
    <row r="1678" spans="5:9" s="1" customFormat="1" ht="12.75">
      <c r="E1678" s="13"/>
      <c r="F1678" s="13"/>
      <c r="G1678" s="13"/>
      <c r="H1678" s="13"/>
      <c r="I1678" s="13"/>
    </row>
    <row r="1679" spans="5:9" s="1" customFormat="1" ht="12.75">
      <c r="E1679" s="13"/>
      <c r="F1679" s="13"/>
      <c r="G1679" s="13"/>
      <c r="H1679" s="13"/>
      <c r="I1679" s="13"/>
    </row>
    <row r="1680" spans="5:9" s="1" customFormat="1" ht="12.75">
      <c r="E1680" s="13"/>
      <c r="F1680" s="13"/>
      <c r="G1680" s="13"/>
      <c r="H1680" s="13"/>
      <c r="I1680" s="13"/>
    </row>
    <row r="1681" spans="5:9" s="1" customFormat="1" ht="12.75">
      <c r="E1681" s="13"/>
      <c r="F1681" s="13"/>
      <c r="G1681" s="13"/>
      <c r="H1681" s="13"/>
      <c r="I1681" s="13"/>
    </row>
    <row r="1682" spans="5:9" s="1" customFormat="1" ht="12.75">
      <c r="E1682" s="13"/>
      <c r="F1682" s="13"/>
      <c r="G1682" s="13"/>
      <c r="H1682" s="13"/>
      <c r="I1682" s="13"/>
    </row>
    <row r="1683" spans="5:9" s="1" customFormat="1" ht="12.75">
      <c r="E1683" s="13"/>
      <c r="F1683" s="13"/>
      <c r="G1683" s="13"/>
      <c r="H1683" s="13"/>
      <c r="I1683" s="13"/>
    </row>
    <row r="1684" spans="5:9" s="1" customFormat="1" ht="12.75">
      <c r="E1684" s="13"/>
      <c r="F1684" s="13"/>
      <c r="G1684" s="13"/>
      <c r="H1684" s="13"/>
      <c r="I1684" s="13"/>
    </row>
    <row r="1685" spans="5:9" s="1" customFormat="1" ht="12.75">
      <c r="E1685" s="13"/>
      <c r="F1685" s="13"/>
      <c r="G1685" s="13"/>
      <c r="H1685" s="13"/>
      <c r="I1685" s="13"/>
    </row>
    <row r="1686" spans="5:9" s="1" customFormat="1" ht="12.75">
      <c r="E1686" s="13"/>
      <c r="F1686" s="13"/>
      <c r="G1686" s="13"/>
      <c r="H1686" s="13"/>
      <c r="I1686" s="13"/>
    </row>
    <row r="1687" spans="5:9" s="1" customFormat="1" ht="12.75">
      <c r="E1687" s="13"/>
      <c r="F1687" s="13"/>
      <c r="G1687" s="13"/>
      <c r="H1687" s="13"/>
      <c r="I1687" s="13"/>
    </row>
    <row r="1688" spans="5:9" s="1" customFormat="1" ht="12.75">
      <c r="E1688" s="13"/>
      <c r="F1688" s="13"/>
      <c r="G1688" s="13"/>
      <c r="H1688" s="13"/>
      <c r="I1688" s="13"/>
    </row>
    <row r="1689" spans="5:9" s="1" customFormat="1" ht="12.75">
      <c r="E1689" s="13"/>
      <c r="F1689" s="13"/>
      <c r="G1689" s="13"/>
      <c r="H1689" s="13"/>
      <c r="I1689" s="13"/>
    </row>
    <row r="1690" spans="5:9" s="1" customFormat="1" ht="12.75">
      <c r="E1690" s="13"/>
      <c r="F1690" s="13"/>
      <c r="G1690" s="13"/>
      <c r="H1690" s="13"/>
      <c r="I1690" s="13"/>
    </row>
    <row r="1691" spans="5:9" s="1" customFormat="1" ht="12.75">
      <c r="E1691" s="13"/>
      <c r="F1691" s="13"/>
      <c r="G1691" s="13"/>
      <c r="H1691" s="13"/>
      <c r="I1691" s="13"/>
    </row>
    <row r="1692" spans="5:9" s="1" customFormat="1" ht="12.75">
      <c r="E1692" s="13"/>
      <c r="F1692" s="13"/>
      <c r="G1692" s="13"/>
      <c r="H1692" s="13"/>
      <c r="I1692" s="13"/>
    </row>
    <row r="1693" spans="5:9" s="1" customFormat="1" ht="12.75">
      <c r="E1693" s="13"/>
      <c r="F1693" s="13"/>
      <c r="G1693" s="13"/>
      <c r="H1693" s="13"/>
      <c r="I1693" s="13"/>
    </row>
    <row r="1694" spans="5:9" s="1" customFormat="1" ht="12.75">
      <c r="E1694" s="13"/>
      <c r="F1694" s="13"/>
      <c r="G1694" s="13"/>
      <c r="H1694" s="13"/>
      <c r="I1694" s="13"/>
    </row>
    <row r="1695" spans="5:9" s="1" customFormat="1" ht="12.75">
      <c r="E1695" s="13"/>
      <c r="F1695" s="13"/>
      <c r="G1695" s="13"/>
      <c r="H1695" s="13"/>
      <c r="I1695" s="13"/>
    </row>
    <row r="1696" spans="5:9" s="1" customFormat="1" ht="12.75">
      <c r="E1696" s="13"/>
      <c r="F1696" s="13"/>
      <c r="G1696" s="13"/>
      <c r="H1696" s="13"/>
      <c r="I1696" s="13"/>
    </row>
    <row r="1697" spans="5:9" s="1" customFormat="1" ht="12.75">
      <c r="E1697" s="13"/>
      <c r="F1697" s="13"/>
      <c r="G1697" s="13"/>
      <c r="H1697" s="13"/>
      <c r="I1697" s="13"/>
    </row>
    <row r="1698" spans="5:9" s="1" customFormat="1" ht="12.75">
      <c r="E1698" s="13"/>
      <c r="F1698" s="13"/>
      <c r="G1698" s="13"/>
      <c r="H1698" s="13"/>
      <c r="I1698" s="13"/>
    </row>
    <row r="1699" spans="5:9" s="1" customFormat="1" ht="12.75">
      <c r="E1699" s="13"/>
      <c r="F1699" s="13"/>
      <c r="G1699" s="13"/>
      <c r="H1699" s="13"/>
      <c r="I1699" s="13"/>
    </row>
    <row r="1700" spans="5:9" s="1" customFormat="1" ht="12.75">
      <c r="E1700" s="13"/>
      <c r="F1700" s="13"/>
      <c r="G1700" s="13"/>
      <c r="H1700" s="13"/>
      <c r="I1700" s="13"/>
    </row>
    <row r="1701" spans="5:9" s="1" customFormat="1" ht="12.75">
      <c r="E1701" s="13"/>
      <c r="F1701" s="13"/>
      <c r="G1701" s="13"/>
      <c r="H1701" s="13"/>
      <c r="I1701" s="13"/>
    </row>
    <row r="1702" spans="5:9" s="1" customFormat="1" ht="12.75">
      <c r="E1702" s="13"/>
      <c r="F1702" s="13"/>
      <c r="G1702" s="13"/>
      <c r="H1702" s="13"/>
      <c r="I1702" s="13"/>
    </row>
    <row r="1703" spans="5:9" s="1" customFormat="1" ht="12.75">
      <c r="E1703" s="13"/>
      <c r="F1703" s="13"/>
      <c r="G1703" s="13"/>
      <c r="H1703" s="13"/>
      <c r="I1703" s="13"/>
    </row>
    <row r="1704" spans="5:9" s="1" customFormat="1" ht="12.75">
      <c r="E1704" s="13"/>
      <c r="F1704" s="13"/>
      <c r="G1704" s="13"/>
      <c r="H1704" s="13"/>
      <c r="I1704" s="13"/>
    </row>
    <row r="1705" spans="5:9" s="1" customFormat="1" ht="12.75">
      <c r="E1705" s="13"/>
      <c r="F1705" s="13"/>
      <c r="G1705" s="13"/>
      <c r="H1705" s="13"/>
      <c r="I1705" s="13"/>
    </row>
    <row r="1706" spans="5:9" s="1" customFormat="1" ht="12.75">
      <c r="E1706" s="13"/>
      <c r="F1706" s="13"/>
      <c r="G1706" s="13"/>
      <c r="H1706" s="13"/>
      <c r="I1706" s="13"/>
    </row>
    <row r="1707" spans="5:9" s="1" customFormat="1" ht="12.75">
      <c r="E1707" s="13"/>
      <c r="F1707" s="13"/>
      <c r="G1707" s="13"/>
      <c r="H1707" s="13"/>
      <c r="I1707" s="13"/>
    </row>
    <row r="1708" spans="5:9" s="1" customFormat="1" ht="12.75">
      <c r="E1708" s="13"/>
      <c r="F1708" s="13"/>
      <c r="G1708" s="13"/>
      <c r="H1708" s="13"/>
      <c r="I1708" s="13"/>
    </row>
    <row r="1709" spans="5:9" s="1" customFormat="1" ht="12.75">
      <c r="E1709" s="13"/>
      <c r="F1709" s="13"/>
      <c r="G1709" s="13"/>
      <c r="H1709" s="13"/>
      <c r="I1709" s="13"/>
    </row>
    <row r="1710" spans="5:9" s="1" customFormat="1" ht="12.75">
      <c r="E1710" s="13"/>
      <c r="F1710" s="13"/>
      <c r="G1710" s="13"/>
      <c r="H1710" s="13"/>
      <c r="I1710" s="13"/>
    </row>
    <row r="1711" spans="5:9" s="1" customFormat="1" ht="12.75">
      <c r="E1711" s="13"/>
      <c r="F1711" s="13"/>
      <c r="G1711" s="13"/>
      <c r="H1711" s="13"/>
      <c r="I1711" s="13"/>
    </row>
    <row r="1712" spans="5:9" s="1" customFormat="1" ht="12.75">
      <c r="E1712" s="13"/>
      <c r="F1712" s="13"/>
      <c r="G1712" s="13"/>
      <c r="H1712" s="13"/>
      <c r="I1712" s="13"/>
    </row>
    <row r="1713" spans="5:9" s="1" customFormat="1" ht="12.75">
      <c r="E1713" s="13"/>
      <c r="F1713" s="13"/>
      <c r="G1713" s="13"/>
      <c r="H1713" s="13"/>
      <c r="I1713" s="13"/>
    </row>
    <row r="1714" spans="5:9" s="1" customFormat="1" ht="12.75">
      <c r="E1714" s="13"/>
      <c r="F1714" s="13"/>
      <c r="G1714" s="13"/>
      <c r="H1714" s="13"/>
      <c r="I1714" s="13"/>
    </row>
    <row r="1715" spans="5:9" s="1" customFormat="1" ht="12.75">
      <c r="E1715" s="13"/>
      <c r="F1715" s="13"/>
      <c r="G1715" s="13"/>
      <c r="H1715" s="13"/>
      <c r="I1715" s="13"/>
    </row>
    <row r="1716" spans="5:9" s="1" customFormat="1" ht="12.75">
      <c r="E1716" s="13"/>
      <c r="F1716" s="13"/>
      <c r="G1716" s="13"/>
      <c r="H1716" s="13"/>
      <c r="I1716" s="13"/>
    </row>
    <row r="1717" spans="5:9" s="1" customFormat="1" ht="12.75">
      <c r="E1717" s="13"/>
      <c r="F1717" s="13"/>
      <c r="G1717" s="13"/>
      <c r="H1717" s="13"/>
      <c r="I1717" s="13"/>
    </row>
    <row r="1718" spans="5:9" s="1" customFormat="1" ht="12.75">
      <c r="E1718" s="13"/>
      <c r="F1718" s="13"/>
      <c r="G1718" s="13"/>
      <c r="H1718" s="13"/>
      <c r="I1718" s="13"/>
    </row>
    <row r="1719" spans="5:9" s="1" customFormat="1" ht="12.75">
      <c r="E1719" s="13"/>
      <c r="F1719" s="13"/>
      <c r="G1719" s="13"/>
      <c r="H1719" s="13"/>
      <c r="I1719" s="13"/>
    </row>
    <row r="1720" spans="5:9" s="1" customFormat="1" ht="12.75">
      <c r="E1720" s="13"/>
      <c r="F1720" s="13"/>
      <c r="G1720" s="13"/>
      <c r="H1720" s="13"/>
      <c r="I1720" s="13"/>
    </row>
    <row r="1721" spans="5:9" s="1" customFormat="1" ht="12.75">
      <c r="E1721" s="13"/>
      <c r="F1721" s="13"/>
      <c r="G1721" s="13"/>
      <c r="H1721" s="13"/>
      <c r="I1721" s="13"/>
    </row>
    <row r="1722" spans="5:9" s="1" customFormat="1" ht="12.75">
      <c r="E1722" s="13"/>
      <c r="F1722" s="13"/>
      <c r="G1722" s="13"/>
      <c r="H1722" s="13"/>
      <c r="I1722" s="13"/>
    </row>
    <row r="1723" spans="5:9" s="1" customFormat="1" ht="12.75">
      <c r="E1723" s="13"/>
      <c r="F1723" s="13"/>
      <c r="G1723" s="13"/>
      <c r="H1723" s="13"/>
      <c r="I1723" s="13"/>
    </row>
    <row r="1724" spans="5:9" s="1" customFormat="1" ht="12.75">
      <c r="E1724" s="13"/>
      <c r="F1724" s="13"/>
      <c r="G1724" s="13"/>
      <c r="H1724" s="13"/>
      <c r="I1724" s="13"/>
    </row>
    <row r="1725" spans="5:9" s="1" customFormat="1" ht="12.75">
      <c r="E1725" s="13"/>
      <c r="F1725" s="13"/>
      <c r="G1725" s="13"/>
      <c r="H1725" s="13"/>
      <c r="I1725" s="13"/>
    </row>
    <row r="1726" spans="5:9" s="1" customFormat="1" ht="12.75">
      <c r="E1726" s="13"/>
      <c r="F1726" s="13"/>
      <c r="G1726" s="13"/>
      <c r="H1726" s="13"/>
      <c r="I1726" s="13"/>
    </row>
    <row r="1727" spans="5:9" s="1" customFormat="1" ht="12.75">
      <c r="E1727" s="13"/>
      <c r="F1727" s="13"/>
      <c r="G1727" s="13"/>
      <c r="H1727" s="13"/>
      <c r="I1727" s="13"/>
    </row>
    <row r="1728" spans="5:9" s="1" customFormat="1" ht="12.75">
      <c r="E1728" s="13"/>
      <c r="F1728" s="13"/>
      <c r="G1728" s="13"/>
      <c r="H1728" s="13"/>
      <c r="I1728" s="13"/>
    </row>
    <row r="1729" spans="5:9" s="1" customFormat="1" ht="12.75">
      <c r="E1729" s="13"/>
      <c r="F1729" s="13"/>
      <c r="G1729" s="13"/>
      <c r="H1729" s="13"/>
      <c r="I1729" s="13"/>
    </row>
    <row r="1730" spans="5:9" s="1" customFormat="1" ht="12.75">
      <c r="E1730" s="13"/>
      <c r="F1730" s="13"/>
      <c r="G1730" s="13"/>
      <c r="H1730" s="13"/>
      <c r="I1730" s="13"/>
    </row>
    <row r="1731" spans="5:9" s="1" customFormat="1" ht="12.75">
      <c r="E1731" s="13"/>
      <c r="F1731" s="13"/>
      <c r="G1731" s="13"/>
      <c r="H1731" s="13"/>
      <c r="I1731" s="13"/>
    </row>
    <row r="1732" spans="5:9" s="1" customFormat="1" ht="12.75">
      <c r="E1732" s="13"/>
      <c r="F1732" s="13"/>
      <c r="G1732" s="13"/>
      <c r="H1732" s="13"/>
      <c r="I1732" s="13"/>
    </row>
    <row r="1733" spans="5:9" s="1" customFormat="1" ht="12.75">
      <c r="E1733" s="13"/>
      <c r="F1733" s="13"/>
      <c r="G1733" s="13"/>
      <c r="H1733" s="13"/>
      <c r="I1733" s="13"/>
    </row>
    <row r="1734" spans="5:9" s="1" customFormat="1" ht="12.75">
      <c r="E1734" s="13"/>
      <c r="F1734" s="13"/>
      <c r="G1734" s="13"/>
      <c r="H1734" s="13"/>
      <c r="I1734" s="13"/>
    </row>
    <row r="1735" spans="5:9" s="1" customFormat="1" ht="12.75">
      <c r="E1735" s="13"/>
      <c r="F1735" s="13"/>
      <c r="G1735" s="13"/>
      <c r="H1735" s="13"/>
      <c r="I1735" s="13"/>
    </row>
    <row r="1736" spans="5:9" s="1" customFormat="1" ht="12.75">
      <c r="E1736" s="13"/>
      <c r="F1736" s="13"/>
      <c r="G1736" s="13"/>
      <c r="H1736" s="13"/>
      <c r="I1736" s="13"/>
    </row>
    <row r="1737" spans="5:9" s="1" customFormat="1" ht="12.75">
      <c r="E1737" s="13"/>
      <c r="F1737" s="13"/>
      <c r="G1737" s="13"/>
      <c r="H1737" s="13"/>
      <c r="I1737" s="13"/>
    </row>
    <row r="1738" spans="5:9" s="1" customFormat="1" ht="12.75">
      <c r="E1738" s="13"/>
      <c r="F1738" s="13"/>
      <c r="G1738" s="13"/>
      <c r="H1738" s="13"/>
      <c r="I1738" s="13"/>
    </row>
    <row r="1739" spans="5:9" s="1" customFormat="1" ht="12.75">
      <c r="E1739" s="13"/>
      <c r="F1739" s="13"/>
      <c r="G1739" s="13"/>
      <c r="H1739" s="13"/>
      <c r="I1739" s="13"/>
    </row>
    <row r="1740" spans="5:9" s="1" customFormat="1" ht="12.75">
      <c r="E1740" s="13"/>
      <c r="F1740" s="13"/>
      <c r="G1740" s="13"/>
      <c r="H1740" s="13"/>
      <c r="I1740" s="13"/>
    </row>
    <row r="1741" spans="5:9" s="1" customFormat="1" ht="12.75">
      <c r="E1741" s="13"/>
      <c r="F1741" s="13"/>
      <c r="G1741" s="13"/>
      <c r="H1741" s="13"/>
      <c r="I1741" s="13"/>
    </row>
    <row r="1742" spans="5:9" s="1" customFormat="1" ht="12.75">
      <c r="E1742" s="13"/>
      <c r="F1742" s="13"/>
      <c r="G1742" s="13"/>
      <c r="H1742" s="13"/>
      <c r="I1742" s="13"/>
    </row>
    <row r="1743" spans="5:9" s="1" customFormat="1" ht="12.75">
      <c r="E1743" s="13"/>
      <c r="F1743" s="13"/>
      <c r="G1743" s="13"/>
      <c r="H1743" s="13"/>
      <c r="I1743" s="13"/>
    </row>
    <row r="1744" spans="5:9" s="1" customFormat="1" ht="12.75">
      <c r="E1744" s="13"/>
      <c r="F1744" s="13"/>
      <c r="G1744" s="13"/>
      <c r="H1744" s="13"/>
      <c r="I1744" s="13"/>
    </row>
    <row r="1745" spans="5:9" s="1" customFormat="1" ht="12.75">
      <c r="E1745" s="13"/>
      <c r="F1745" s="13"/>
      <c r="G1745" s="13"/>
      <c r="H1745" s="13"/>
      <c r="I1745" s="13"/>
    </row>
    <row r="1746" spans="5:9" s="1" customFormat="1" ht="12.75">
      <c r="E1746" s="13"/>
      <c r="F1746" s="13"/>
      <c r="G1746" s="13"/>
      <c r="H1746" s="13"/>
      <c r="I1746" s="13"/>
    </row>
    <row r="1747" spans="5:9" s="1" customFormat="1" ht="12.75">
      <c r="E1747" s="13"/>
      <c r="F1747" s="13"/>
      <c r="G1747" s="13"/>
      <c r="H1747" s="13"/>
      <c r="I1747" s="13"/>
    </row>
    <row r="1748" spans="5:9" s="1" customFormat="1" ht="12.75">
      <c r="E1748" s="13"/>
      <c r="F1748" s="13"/>
      <c r="G1748" s="13"/>
      <c r="H1748" s="13"/>
      <c r="I1748" s="13"/>
    </row>
    <row r="1749" spans="5:9" s="1" customFormat="1" ht="12.75">
      <c r="E1749" s="13"/>
      <c r="F1749" s="13"/>
      <c r="G1749" s="13"/>
      <c r="H1749" s="13"/>
      <c r="I1749" s="13"/>
    </row>
    <row r="1750" spans="5:9" s="1" customFormat="1" ht="12.75">
      <c r="E1750" s="13"/>
      <c r="F1750" s="13"/>
      <c r="G1750" s="13"/>
      <c r="H1750" s="13"/>
      <c r="I1750" s="13"/>
    </row>
    <row r="1751" spans="5:9" s="1" customFormat="1" ht="12.75">
      <c r="E1751" s="13"/>
      <c r="F1751" s="13"/>
      <c r="G1751" s="13"/>
      <c r="H1751" s="13"/>
      <c r="I1751" s="13"/>
    </row>
    <row r="1752" spans="5:9" s="1" customFormat="1" ht="12.75">
      <c r="E1752" s="13"/>
      <c r="F1752" s="13"/>
      <c r="G1752" s="13"/>
      <c r="H1752" s="13"/>
      <c r="I1752" s="13"/>
    </row>
    <row r="1753" spans="5:9" s="1" customFormat="1" ht="12.75">
      <c r="E1753" s="13"/>
      <c r="F1753" s="13"/>
      <c r="G1753" s="13"/>
      <c r="H1753" s="13"/>
      <c r="I1753" s="13"/>
    </row>
    <row r="1754" spans="5:9" s="1" customFormat="1" ht="12.75">
      <c r="E1754" s="13"/>
      <c r="F1754" s="13"/>
      <c r="G1754" s="13"/>
      <c r="H1754" s="13"/>
      <c r="I1754" s="13"/>
    </row>
    <row r="1755" spans="5:9" s="1" customFormat="1" ht="12.75">
      <c r="E1755" s="13"/>
      <c r="F1755" s="13"/>
      <c r="G1755" s="13"/>
      <c r="H1755" s="13"/>
      <c r="I1755" s="13"/>
    </row>
    <row r="1756" spans="5:9" s="1" customFormat="1" ht="12.75">
      <c r="E1756" s="13"/>
      <c r="F1756" s="13"/>
      <c r="G1756" s="13"/>
      <c r="H1756" s="13"/>
      <c r="I1756" s="13"/>
    </row>
    <row r="1757" spans="5:9" s="1" customFormat="1" ht="12.75">
      <c r="E1757" s="13"/>
      <c r="F1757" s="13"/>
      <c r="G1757" s="13"/>
      <c r="H1757" s="13"/>
      <c r="I1757" s="13"/>
    </row>
    <row r="1758" spans="5:9" s="1" customFormat="1" ht="12.75">
      <c r="E1758" s="13"/>
      <c r="F1758" s="13"/>
      <c r="G1758" s="13"/>
      <c r="H1758" s="13"/>
      <c r="I1758" s="13"/>
    </row>
    <row r="1759" spans="5:9" s="1" customFormat="1" ht="12.75">
      <c r="E1759" s="13"/>
      <c r="F1759" s="13"/>
      <c r="G1759" s="13"/>
      <c r="H1759" s="13"/>
      <c r="I1759" s="13"/>
    </row>
    <row r="1760" spans="5:9" s="1" customFormat="1" ht="12.75">
      <c r="E1760" s="13"/>
      <c r="F1760" s="13"/>
      <c r="G1760" s="13"/>
      <c r="H1760" s="13"/>
      <c r="I1760" s="13"/>
    </row>
    <row r="1761" spans="5:9" s="1" customFormat="1" ht="12.75">
      <c r="E1761" s="13"/>
      <c r="F1761" s="13"/>
      <c r="G1761" s="13"/>
      <c r="H1761" s="13"/>
      <c r="I1761" s="13"/>
    </row>
    <row r="1762" spans="5:9" s="1" customFormat="1" ht="12.75">
      <c r="E1762" s="13"/>
      <c r="F1762" s="13"/>
      <c r="G1762" s="13"/>
      <c r="H1762" s="13"/>
      <c r="I1762" s="13"/>
    </row>
    <row r="1763" spans="5:9" s="1" customFormat="1" ht="12.75">
      <c r="E1763" s="13"/>
      <c r="F1763" s="13"/>
      <c r="G1763" s="13"/>
      <c r="H1763" s="13"/>
      <c r="I1763" s="13"/>
    </row>
    <row r="1764" spans="5:9" s="1" customFormat="1" ht="12.75">
      <c r="E1764" s="13"/>
      <c r="F1764" s="13"/>
      <c r="G1764" s="13"/>
      <c r="H1764" s="13"/>
      <c r="I1764" s="13"/>
    </row>
    <row r="1765" spans="5:9" s="1" customFormat="1" ht="12.75">
      <c r="E1765" s="13"/>
      <c r="F1765" s="13"/>
      <c r="G1765" s="13"/>
      <c r="H1765" s="13"/>
      <c r="I1765" s="13"/>
    </row>
    <row r="1766" spans="5:9" s="1" customFormat="1" ht="12.75">
      <c r="E1766" s="13"/>
      <c r="F1766" s="13"/>
      <c r="G1766" s="13"/>
      <c r="H1766" s="13"/>
      <c r="I1766" s="13"/>
    </row>
    <row r="1767" spans="5:9" s="1" customFormat="1" ht="12.75">
      <c r="E1767" s="13"/>
      <c r="F1767" s="13"/>
      <c r="G1767" s="13"/>
      <c r="H1767" s="13"/>
      <c r="I1767" s="13"/>
    </row>
    <row r="1768" spans="5:9" s="1" customFormat="1" ht="12.75">
      <c r="E1768" s="13"/>
      <c r="F1768" s="13"/>
      <c r="G1768" s="13"/>
      <c r="H1768" s="13"/>
      <c r="I1768" s="13"/>
    </row>
    <row r="1769" spans="5:9" s="1" customFormat="1" ht="12.75">
      <c r="E1769" s="13"/>
      <c r="F1769" s="13"/>
      <c r="G1769" s="13"/>
      <c r="H1769" s="13"/>
      <c r="I1769" s="13"/>
    </row>
    <row r="1770" spans="5:9" s="1" customFormat="1" ht="12.75">
      <c r="E1770" s="13"/>
      <c r="F1770" s="13"/>
      <c r="G1770" s="13"/>
      <c r="H1770" s="13"/>
      <c r="I1770" s="13"/>
    </row>
    <row r="1771" spans="5:9" s="1" customFormat="1" ht="12.75">
      <c r="E1771" s="13"/>
      <c r="F1771" s="13"/>
      <c r="G1771" s="13"/>
      <c r="H1771" s="13"/>
      <c r="I1771" s="13"/>
    </row>
    <row r="1772" spans="5:9" s="1" customFormat="1" ht="12.75">
      <c r="E1772" s="13"/>
      <c r="F1772" s="13"/>
      <c r="G1772" s="13"/>
      <c r="H1772" s="13"/>
      <c r="I1772" s="13"/>
    </row>
    <row r="1773" spans="5:9" s="1" customFormat="1" ht="12.75">
      <c r="E1773" s="13"/>
      <c r="F1773" s="13"/>
      <c r="G1773" s="13"/>
      <c r="H1773" s="13"/>
      <c r="I1773" s="13"/>
    </row>
    <row r="1774" spans="5:9" s="1" customFormat="1" ht="12.75">
      <c r="E1774" s="13"/>
      <c r="F1774" s="13"/>
      <c r="G1774" s="13"/>
      <c r="H1774" s="13"/>
      <c r="I1774" s="13"/>
    </row>
    <row r="1775" spans="5:9" s="1" customFormat="1" ht="12.75">
      <c r="E1775" s="13"/>
      <c r="F1775" s="13"/>
      <c r="G1775" s="13"/>
      <c r="H1775" s="13"/>
      <c r="I1775" s="13"/>
    </row>
    <row r="1776" spans="5:9" s="1" customFormat="1" ht="12.75">
      <c r="E1776" s="13"/>
      <c r="F1776" s="13"/>
      <c r="G1776" s="13"/>
      <c r="H1776" s="13"/>
      <c r="I1776" s="13"/>
    </row>
    <row r="1777" spans="5:9" s="1" customFormat="1" ht="12.75">
      <c r="E1777" s="13"/>
      <c r="F1777" s="13"/>
      <c r="G1777" s="13"/>
      <c r="H1777" s="13"/>
      <c r="I1777" s="13"/>
    </row>
    <row r="1778" spans="5:9" s="1" customFormat="1" ht="12.75">
      <c r="E1778" s="13"/>
      <c r="F1778" s="13"/>
      <c r="G1778" s="13"/>
      <c r="H1778" s="13"/>
      <c r="I1778" s="13"/>
    </row>
    <row r="1779" spans="5:9" s="1" customFormat="1" ht="12.75">
      <c r="E1779" s="13"/>
      <c r="F1779" s="13"/>
      <c r="G1779" s="13"/>
      <c r="H1779" s="13"/>
      <c r="I1779" s="13"/>
    </row>
    <row r="1780" spans="5:9" s="1" customFormat="1" ht="12.75">
      <c r="E1780" s="13"/>
      <c r="F1780" s="13"/>
      <c r="G1780" s="13"/>
      <c r="H1780" s="13"/>
      <c r="I1780" s="13"/>
    </row>
    <row r="1781" spans="5:9" s="1" customFormat="1" ht="12.75">
      <c r="E1781" s="13"/>
      <c r="F1781" s="13"/>
      <c r="G1781" s="13"/>
      <c r="H1781" s="13"/>
      <c r="I1781" s="13"/>
    </row>
    <row r="1782" spans="5:9" s="1" customFormat="1" ht="12.75">
      <c r="E1782" s="13"/>
      <c r="F1782" s="13"/>
      <c r="G1782" s="13"/>
      <c r="H1782" s="13"/>
      <c r="I1782" s="13"/>
    </row>
    <row r="1783" spans="5:9" s="1" customFormat="1" ht="12.75">
      <c r="E1783" s="13"/>
      <c r="F1783" s="13"/>
      <c r="G1783" s="13"/>
      <c r="H1783" s="13"/>
      <c r="I1783" s="13"/>
    </row>
    <row r="1784" spans="5:9" s="1" customFormat="1" ht="12.75">
      <c r="E1784" s="13"/>
      <c r="F1784" s="13"/>
      <c r="G1784" s="13"/>
      <c r="H1784" s="13"/>
      <c r="I1784" s="13"/>
    </row>
    <row r="1785" spans="5:9" s="1" customFormat="1" ht="12.75">
      <c r="E1785" s="13"/>
      <c r="F1785" s="13"/>
      <c r="G1785" s="13"/>
      <c r="H1785" s="13"/>
      <c r="I1785" s="13"/>
    </row>
    <row r="1786" spans="5:9" s="1" customFormat="1" ht="12.75">
      <c r="E1786" s="13"/>
      <c r="F1786" s="13"/>
      <c r="G1786" s="13"/>
      <c r="H1786" s="13"/>
      <c r="I1786" s="13"/>
    </row>
    <row r="1787" spans="5:9" s="1" customFormat="1" ht="12.75">
      <c r="E1787" s="13"/>
      <c r="F1787" s="13"/>
      <c r="G1787" s="13"/>
      <c r="H1787" s="13"/>
      <c r="I1787" s="13"/>
    </row>
    <row r="1788" spans="5:9" s="1" customFormat="1" ht="12.75">
      <c r="E1788" s="13"/>
      <c r="F1788" s="13"/>
      <c r="G1788" s="13"/>
      <c r="H1788" s="13"/>
      <c r="I1788" s="13"/>
    </row>
    <row r="1789" spans="5:9" s="1" customFormat="1" ht="12.75">
      <c r="E1789" s="13"/>
      <c r="F1789" s="13"/>
      <c r="G1789" s="13"/>
      <c r="H1789" s="13"/>
      <c r="I1789" s="13"/>
    </row>
    <row r="1790" spans="5:9" s="1" customFormat="1" ht="12.75">
      <c r="E1790" s="13"/>
      <c r="F1790" s="13"/>
      <c r="G1790" s="13"/>
      <c r="H1790" s="13"/>
      <c r="I1790" s="13"/>
    </row>
    <row r="1791" spans="5:9" s="1" customFormat="1" ht="12.75">
      <c r="E1791" s="13"/>
      <c r="F1791" s="13"/>
      <c r="G1791" s="13"/>
      <c r="H1791" s="13"/>
      <c r="I1791" s="13"/>
    </row>
    <row r="1792" spans="5:9" s="1" customFormat="1" ht="12.75">
      <c r="E1792" s="13"/>
      <c r="F1792" s="13"/>
      <c r="G1792" s="13"/>
      <c r="H1792" s="13"/>
      <c r="I1792" s="13"/>
    </row>
    <row r="1793" spans="5:9" s="1" customFormat="1" ht="12.75">
      <c r="E1793" s="13"/>
      <c r="F1793" s="13"/>
      <c r="G1793" s="13"/>
      <c r="H1793" s="13"/>
      <c r="I1793" s="13"/>
    </row>
    <row r="1794" spans="5:9" s="1" customFormat="1" ht="12.75">
      <c r="E1794" s="13"/>
      <c r="F1794" s="13"/>
      <c r="G1794" s="13"/>
      <c r="H1794" s="13"/>
      <c r="I1794" s="13"/>
    </row>
    <row r="1795" spans="5:9" s="1" customFormat="1" ht="12.75">
      <c r="E1795" s="13"/>
      <c r="F1795" s="13"/>
      <c r="G1795" s="13"/>
      <c r="H1795" s="13"/>
      <c r="I1795" s="13"/>
    </row>
    <row r="1796" spans="5:9" s="1" customFormat="1" ht="12.75">
      <c r="E1796" s="13"/>
      <c r="F1796" s="13"/>
      <c r="G1796" s="13"/>
      <c r="H1796" s="13"/>
      <c r="I1796" s="13"/>
    </row>
    <row r="1797" spans="5:9" s="1" customFormat="1" ht="12.75">
      <c r="E1797" s="13"/>
      <c r="F1797" s="13"/>
      <c r="G1797" s="13"/>
      <c r="H1797" s="13"/>
      <c r="I1797" s="13"/>
    </row>
    <row r="1798" spans="5:9" s="1" customFormat="1" ht="12.75">
      <c r="E1798" s="13"/>
      <c r="F1798" s="13"/>
      <c r="G1798" s="13"/>
      <c r="H1798" s="13"/>
      <c r="I1798" s="13"/>
    </row>
    <row r="1799" spans="5:9" s="1" customFormat="1" ht="12.75">
      <c r="E1799" s="13"/>
      <c r="F1799" s="13"/>
      <c r="G1799" s="13"/>
      <c r="H1799" s="13"/>
      <c r="I1799" s="13"/>
    </row>
    <row r="1800" spans="5:9" s="1" customFormat="1" ht="12.75">
      <c r="E1800" s="13"/>
      <c r="F1800" s="13"/>
      <c r="G1800" s="13"/>
      <c r="H1800" s="13"/>
      <c r="I1800" s="13"/>
    </row>
    <row r="1801" spans="5:9" s="1" customFormat="1" ht="12.75">
      <c r="E1801" s="13"/>
      <c r="F1801" s="13"/>
      <c r="G1801" s="13"/>
      <c r="H1801" s="13"/>
      <c r="I1801" s="13"/>
    </row>
    <row r="1802" spans="5:9" s="1" customFormat="1" ht="12.75">
      <c r="E1802" s="13"/>
      <c r="F1802" s="13"/>
      <c r="G1802" s="13"/>
      <c r="H1802" s="13"/>
      <c r="I1802" s="13"/>
    </row>
    <row r="1803" spans="5:9" s="1" customFormat="1" ht="12.75">
      <c r="E1803" s="13"/>
      <c r="F1803" s="13"/>
      <c r="G1803" s="13"/>
      <c r="H1803" s="13"/>
      <c r="I1803" s="13"/>
    </row>
    <row r="1804" spans="5:9" s="1" customFormat="1" ht="12.75">
      <c r="E1804" s="13"/>
      <c r="F1804" s="13"/>
      <c r="G1804" s="13"/>
      <c r="H1804" s="13"/>
      <c r="I1804" s="13"/>
    </row>
    <row r="1805" spans="5:9" s="1" customFormat="1" ht="12.75">
      <c r="E1805" s="13"/>
      <c r="F1805" s="13"/>
      <c r="G1805" s="13"/>
      <c r="H1805" s="13"/>
      <c r="I1805" s="13"/>
    </row>
    <row r="1806" spans="5:9" s="1" customFormat="1" ht="12.75">
      <c r="E1806" s="13"/>
      <c r="F1806" s="13"/>
      <c r="G1806" s="13"/>
      <c r="H1806" s="13"/>
      <c r="I1806" s="13"/>
    </row>
    <row r="1807" spans="5:9" s="1" customFormat="1" ht="12.75">
      <c r="E1807" s="13"/>
      <c r="F1807" s="13"/>
      <c r="G1807" s="13"/>
      <c r="H1807" s="13"/>
      <c r="I1807" s="13"/>
    </row>
    <row r="1808" spans="5:9" s="1" customFormat="1" ht="12.75">
      <c r="E1808" s="13"/>
      <c r="F1808" s="13"/>
      <c r="G1808" s="13"/>
      <c r="H1808" s="13"/>
      <c r="I1808" s="13"/>
    </row>
    <row r="1809" spans="5:9" s="1" customFormat="1" ht="12.75">
      <c r="E1809" s="13"/>
      <c r="F1809" s="13"/>
      <c r="G1809" s="13"/>
      <c r="H1809" s="13"/>
      <c r="I1809" s="13"/>
    </row>
    <row r="1810" spans="5:9" s="1" customFormat="1" ht="12.75">
      <c r="E1810" s="13"/>
      <c r="F1810" s="13"/>
      <c r="G1810" s="13"/>
      <c r="H1810" s="13"/>
      <c r="I1810" s="13"/>
    </row>
    <row r="1811" spans="5:9" s="1" customFormat="1" ht="12.75">
      <c r="E1811" s="13"/>
      <c r="F1811" s="13"/>
      <c r="G1811" s="13"/>
      <c r="H1811" s="13"/>
      <c r="I1811" s="13"/>
    </row>
    <row r="1812" spans="5:9" s="1" customFormat="1" ht="12.75">
      <c r="E1812" s="13"/>
      <c r="F1812" s="13"/>
      <c r="G1812" s="13"/>
      <c r="H1812" s="13"/>
      <c r="I1812" s="13"/>
    </row>
    <row r="1813" spans="5:9" s="1" customFormat="1" ht="12.75">
      <c r="E1813" s="13"/>
      <c r="F1813" s="13"/>
      <c r="G1813" s="13"/>
      <c r="H1813" s="13"/>
      <c r="I1813" s="13"/>
    </row>
    <row r="1814" spans="5:9" s="1" customFormat="1" ht="12.75">
      <c r="E1814" s="13"/>
      <c r="F1814" s="13"/>
      <c r="G1814" s="13"/>
      <c r="H1814" s="13"/>
      <c r="I1814" s="13"/>
    </row>
    <row r="1815" spans="5:9" s="1" customFormat="1" ht="12.75">
      <c r="E1815" s="13"/>
      <c r="F1815" s="13"/>
      <c r="G1815" s="13"/>
      <c r="H1815" s="13"/>
      <c r="I1815" s="13"/>
    </row>
    <row r="1816" spans="5:9" s="1" customFormat="1" ht="12.75">
      <c r="E1816" s="13"/>
      <c r="F1816" s="13"/>
      <c r="G1816" s="13"/>
      <c r="H1816" s="13"/>
      <c r="I1816" s="13"/>
    </row>
    <row r="1817" spans="5:9" s="1" customFormat="1" ht="12.75">
      <c r="E1817" s="13"/>
      <c r="F1817" s="13"/>
      <c r="G1817" s="13"/>
      <c r="H1817" s="13"/>
      <c r="I1817" s="13"/>
    </row>
    <row r="1818" spans="5:9" s="1" customFormat="1" ht="12.75">
      <c r="E1818" s="13"/>
      <c r="F1818" s="13"/>
      <c r="G1818" s="13"/>
      <c r="H1818" s="13"/>
      <c r="I1818" s="13"/>
    </row>
    <row r="1819" spans="5:9" s="1" customFormat="1" ht="12.75">
      <c r="E1819" s="13"/>
      <c r="F1819" s="13"/>
      <c r="G1819" s="13"/>
      <c r="H1819" s="13"/>
      <c r="I1819" s="13"/>
    </row>
    <row r="1820" spans="5:9" s="1" customFormat="1" ht="12.75">
      <c r="E1820" s="13"/>
      <c r="F1820" s="13"/>
      <c r="G1820" s="13"/>
      <c r="H1820" s="13"/>
      <c r="I1820" s="13"/>
    </row>
    <row r="1821" spans="5:9" s="1" customFormat="1" ht="12.75">
      <c r="E1821" s="13"/>
      <c r="F1821" s="13"/>
      <c r="G1821" s="13"/>
      <c r="H1821" s="13"/>
      <c r="I1821" s="13"/>
    </row>
    <row r="1822" spans="5:9" s="1" customFormat="1" ht="12.75">
      <c r="E1822" s="13"/>
      <c r="F1822" s="13"/>
      <c r="G1822" s="13"/>
      <c r="H1822" s="13"/>
      <c r="I1822" s="13"/>
    </row>
    <row r="1823" spans="5:9" s="1" customFormat="1" ht="12.75">
      <c r="E1823" s="13"/>
      <c r="F1823" s="13"/>
      <c r="G1823" s="13"/>
      <c r="H1823" s="13"/>
      <c r="I1823" s="13"/>
    </row>
    <row r="1824" spans="5:9" s="1" customFormat="1" ht="12.75">
      <c r="E1824" s="13"/>
      <c r="F1824" s="13"/>
      <c r="G1824" s="13"/>
      <c r="H1824" s="13"/>
      <c r="I1824" s="13"/>
    </row>
    <row r="1825" spans="5:9" s="1" customFormat="1" ht="12.75">
      <c r="E1825" s="13"/>
      <c r="F1825" s="13"/>
      <c r="G1825" s="13"/>
      <c r="H1825" s="13"/>
      <c r="I1825" s="13"/>
    </row>
    <row r="1826" spans="5:9" s="1" customFormat="1" ht="12.75">
      <c r="E1826" s="13"/>
      <c r="F1826" s="13"/>
      <c r="G1826" s="13"/>
      <c r="H1826" s="13"/>
      <c r="I1826" s="13"/>
    </row>
    <row r="1827" spans="5:9" s="1" customFormat="1" ht="12.75">
      <c r="E1827" s="13"/>
      <c r="F1827" s="13"/>
      <c r="G1827" s="13"/>
      <c r="H1827" s="13"/>
      <c r="I1827" s="13"/>
    </row>
    <row r="1828" spans="5:9" s="1" customFormat="1" ht="12.75">
      <c r="E1828" s="13"/>
      <c r="F1828" s="13"/>
      <c r="G1828" s="13"/>
      <c r="H1828" s="13"/>
      <c r="I1828" s="13"/>
    </row>
    <row r="1829" spans="5:9" s="1" customFormat="1" ht="12.75">
      <c r="E1829" s="13"/>
      <c r="F1829" s="13"/>
      <c r="G1829" s="13"/>
      <c r="H1829" s="13"/>
      <c r="I1829" s="13"/>
    </row>
    <row r="1830" spans="5:9" s="1" customFormat="1" ht="12.75">
      <c r="E1830" s="13"/>
      <c r="F1830" s="13"/>
      <c r="G1830" s="13"/>
      <c r="H1830" s="13"/>
      <c r="I1830" s="13"/>
    </row>
    <row r="1831" spans="5:9" s="1" customFormat="1" ht="12.75">
      <c r="E1831" s="13"/>
      <c r="F1831" s="13"/>
      <c r="G1831" s="13"/>
      <c r="H1831" s="13"/>
      <c r="I1831" s="13"/>
    </row>
    <row r="1832" spans="5:9" s="1" customFormat="1" ht="12.75">
      <c r="E1832" s="13"/>
      <c r="F1832" s="13"/>
      <c r="G1832" s="13"/>
      <c r="H1832" s="13"/>
      <c r="I1832" s="13"/>
    </row>
    <row r="1833" spans="5:9" s="1" customFormat="1" ht="12.75">
      <c r="E1833" s="13"/>
      <c r="F1833" s="13"/>
      <c r="G1833" s="13"/>
      <c r="H1833" s="13"/>
      <c r="I1833" s="13"/>
    </row>
    <row r="1834" spans="5:9" s="1" customFormat="1" ht="12.75">
      <c r="E1834" s="13"/>
      <c r="F1834" s="13"/>
      <c r="G1834" s="13"/>
      <c r="H1834" s="13"/>
      <c r="I1834" s="13"/>
    </row>
    <row r="1835" spans="5:9" s="1" customFormat="1" ht="12.75">
      <c r="E1835" s="13"/>
      <c r="F1835" s="13"/>
      <c r="G1835" s="13"/>
      <c r="H1835" s="13"/>
      <c r="I1835" s="13"/>
    </row>
    <row r="1836" spans="5:9" s="1" customFormat="1" ht="12.75">
      <c r="E1836" s="13"/>
      <c r="F1836" s="13"/>
      <c r="G1836" s="13"/>
      <c r="H1836" s="13"/>
      <c r="I1836" s="13"/>
    </row>
    <row r="1837" spans="5:9" s="1" customFormat="1" ht="12.75">
      <c r="E1837" s="13"/>
      <c r="F1837" s="13"/>
      <c r="G1837" s="13"/>
      <c r="H1837" s="13"/>
      <c r="I1837" s="13"/>
    </row>
    <row r="1838" spans="5:9" s="1" customFormat="1" ht="12.75">
      <c r="E1838" s="13"/>
      <c r="F1838" s="13"/>
      <c r="G1838" s="13"/>
      <c r="H1838" s="13"/>
      <c r="I1838" s="13"/>
    </row>
    <row r="1839" spans="5:9" s="1" customFormat="1" ht="12.75">
      <c r="E1839" s="13"/>
      <c r="F1839" s="13"/>
      <c r="G1839" s="13"/>
      <c r="H1839" s="13"/>
      <c r="I1839" s="13"/>
    </row>
    <row r="1840" spans="5:9" s="1" customFormat="1" ht="12.75">
      <c r="E1840" s="13"/>
      <c r="F1840" s="13"/>
      <c r="G1840" s="13"/>
      <c r="H1840" s="13"/>
      <c r="I1840" s="13"/>
    </row>
    <row r="1841" spans="5:9" s="1" customFormat="1" ht="12.75">
      <c r="E1841" s="13"/>
      <c r="F1841" s="13"/>
      <c r="G1841" s="13"/>
      <c r="H1841" s="13"/>
      <c r="I1841" s="13"/>
    </row>
    <row r="1842" spans="5:9" s="1" customFormat="1" ht="12.75">
      <c r="E1842" s="13"/>
      <c r="F1842" s="13"/>
      <c r="G1842" s="13"/>
      <c r="H1842" s="13"/>
      <c r="I1842" s="13"/>
    </row>
    <row r="1843" spans="5:9" s="1" customFormat="1" ht="12.75">
      <c r="E1843" s="13"/>
      <c r="F1843" s="13"/>
      <c r="G1843" s="13"/>
      <c r="H1843" s="13"/>
      <c r="I1843" s="13"/>
    </row>
    <row r="1844" spans="5:9" s="1" customFormat="1" ht="12.75">
      <c r="E1844" s="13"/>
      <c r="F1844" s="13"/>
      <c r="G1844" s="13"/>
      <c r="H1844" s="13"/>
      <c r="I1844" s="13"/>
    </row>
    <row r="1845" spans="5:9" s="1" customFormat="1" ht="12.75">
      <c r="E1845" s="13"/>
      <c r="F1845" s="13"/>
      <c r="G1845" s="13"/>
      <c r="H1845" s="13"/>
      <c r="I1845" s="13"/>
    </row>
    <row r="1846" spans="5:9" s="1" customFormat="1" ht="12.75">
      <c r="E1846" s="13"/>
      <c r="F1846" s="13"/>
      <c r="G1846" s="13"/>
      <c r="H1846" s="13"/>
      <c r="I1846" s="13"/>
    </row>
    <row r="1847" spans="5:9" s="1" customFormat="1" ht="12.75">
      <c r="E1847" s="13"/>
      <c r="F1847" s="13"/>
      <c r="G1847" s="13"/>
      <c r="H1847" s="13"/>
      <c r="I1847" s="13"/>
    </row>
    <row r="1848" spans="5:9" s="1" customFormat="1" ht="12.75">
      <c r="E1848" s="13"/>
      <c r="F1848" s="13"/>
      <c r="G1848" s="13"/>
      <c r="H1848" s="13"/>
      <c r="I1848" s="13"/>
    </row>
    <row r="1849" spans="5:9" s="1" customFormat="1" ht="12.75">
      <c r="E1849" s="13"/>
      <c r="F1849" s="13"/>
      <c r="G1849" s="13"/>
      <c r="H1849" s="13"/>
      <c r="I1849" s="13"/>
    </row>
    <row r="1850" spans="5:9" s="1" customFormat="1" ht="12.75">
      <c r="E1850" s="13"/>
      <c r="F1850" s="13"/>
      <c r="G1850" s="13"/>
      <c r="H1850" s="13"/>
      <c r="I1850" s="13"/>
    </row>
    <row r="1851" spans="5:9" s="1" customFormat="1" ht="12.75">
      <c r="E1851" s="13"/>
      <c r="F1851" s="13"/>
      <c r="G1851" s="13"/>
      <c r="H1851" s="13"/>
      <c r="I1851" s="13"/>
    </row>
    <row r="1852" spans="5:9" s="1" customFormat="1" ht="12.75">
      <c r="E1852" s="13"/>
      <c r="F1852" s="13"/>
      <c r="G1852" s="13"/>
      <c r="H1852" s="13"/>
      <c r="I1852" s="13"/>
    </row>
    <row r="1853" spans="5:9" s="1" customFormat="1" ht="12.75">
      <c r="E1853" s="13"/>
      <c r="F1853" s="13"/>
      <c r="G1853" s="13"/>
      <c r="H1853" s="13"/>
      <c r="I1853" s="13"/>
    </row>
    <row r="1854" spans="5:9" s="1" customFormat="1" ht="12.75">
      <c r="E1854" s="13"/>
      <c r="F1854" s="13"/>
      <c r="G1854" s="13"/>
      <c r="H1854" s="13"/>
      <c r="I1854" s="13"/>
    </row>
    <row r="1855" spans="5:9" s="1" customFormat="1" ht="12.75">
      <c r="E1855" s="13"/>
      <c r="F1855" s="13"/>
      <c r="G1855" s="13"/>
      <c r="H1855" s="13"/>
      <c r="I1855" s="13"/>
    </row>
    <row r="1856" spans="5:9" s="1" customFormat="1" ht="12.75">
      <c r="E1856" s="13"/>
      <c r="F1856" s="13"/>
      <c r="G1856" s="13"/>
      <c r="H1856" s="13"/>
      <c r="I1856" s="13"/>
    </row>
    <row r="1857" spans="5:9" s="1" customFormat="1" ht="12.75">
      <c r="E1857" s="13"/>
      <c r="F1857" s="13"/>
      <c r="G1857" s="13"/>
      <c r="H1857" s="13"/>
      <c r="I1857" s="13"/>
    </row>
    <row r="1858" spans="5:9" s="1" customFormat="1" ht="12.75">
      <c r="E1858" s="13"/>
      <c r="F1858" s="13"/>
      <c r="G1858" s="13"/>
      <c r="H1858" s="13"/>
      <c r="I1858" s="13"/>
    </row>
    <row r="1859" spans="5:9" s="1" customFormat="1" ht="12.75">
      <c r="E1859" s="13"/>
      <c r="F1859" s="13"/>
      <c r="G1859" s="13"/>
      <c r="H1859" s="13"/>
      <c r="I1859" s="13"/>
    </row>
    <row r="1860" spans="5:9" s="1" customFormat="1" ht="12.75">
      <c r="E1860" s="13"/>
      <c r="F1860" s="13"/>
      <c r="G1860" s="13"/>
      <c r="H1860" s="13"/>
      <c r="I1860" s="13"/>
    </row>
    <row r="1861" spans="5:9" s="1" customFormat="1" ht="12.75">
      <c r="E1861" s="13"/>
      <c r="F1861" s="13"/>
      <c r="G1861" s="13"/>
      <c r="H1861" s="13"/>
      <c r="I1861" s="13"/>
    </row>
    <row r="1862" spans="5:9" s="1" customFormat="1" ht="12.75">
      <c r="E1862" s="13"/>
      <c r="F1862" s="13"/>
      <c r="G1862" s="13"/>
      <c r="H1862" s="13"/>
      <c r="I1862" s="13"/>
    </row>
    <row r="1863" spans="5:9" s="1" customFormat="1" ht="12.75">
      <c r="E1863" s="13"/>
      <c r="F1863" s="13"/>
      <c r="G1863" s="13"/>
      <c r="H1863" s="13"/>
      <c r="I1863" s="13"/>
    </row>
    <row r="1864" spans="5:9" s="1" customFormat="1" ht="12.75">
      <c r="E1864" s="13"/>
      <c r="F1864" s="13"/>
      <c r="G1864" s="13"/>
      <c r="H1864" s="13"/>
      <c r="I1864" s="13"/>
    </row>
    <row r="1865" spans="5:9" s="1" customFormat="1" ht="12.75">
      <c r="E1865" s="13"/>
      <c r="F1865" s="13"/>
      <c r="G1865" s="13"/>
      <c r="H1865" s="13"/>
      <c r="I1865" s="13"/>
    </row>
    <row r="1866" spans="5:9" s="1" customFormat="1" ht="12.75">
      <c r="E1866" s="13"/>
      <c r="F1866" s="13"/>
      <c r="G1866" s="13"/>
      <c r="H1866" s="13"/>
      <c r="I1866" s="13"/>
    </row>
    <row r="1867" spans="5:9" s="1" customFormat="1" ht="12.75">
      <c r="E1867" s="13"/>
      <c r="F1867" s="13"/>
      <c r="G1867" s="13"/>
      <c r="H1867" s="13"/>
      <c r="I1867" s="13"/>
    </row>
    <row r="1868" spans="5:9" s="1" customFormat="1" ht="12.75">
      <c r="E1868" s="13"/>
      <c r="F1868" s="13"/>
      <c r="G1868" s="13"/>
      <c r="H1868" s="13"/>
      <c r="I1868" s="13"/>
    </row>
    <row r="1869" spans="5:9" s="1" customFormat="1" ht="12.75">
      <c r="E1869" s="13"/>
      <c r="F1869" s="13"/>
      <c r="G1869" s="13"/>
      <c r="H1869" s="13"/>
      <c r="I1869" s="13"/>
    </row>
    <row r="1870" spans="5:9" s="1" customFormat="1" ht="12.75">
      <c r="E1870" s="13"/>
      <c r="F1870" s="13"/>
      <c r="G1870" s="13"/>
      <c r="H1870" s="13"/>
      <c r="I1870" s="13"/>
    </row>
    <row r="1871" spans="5:9" s="1" customFormat="1" ht="12.75">
      <c r="E1871" s="13"/>
      <c r="F1871" s="13"/>
      <c r="G1871" s="13"/>
      <c r="H1871" s="13"/>
      <c r="I1871" s="13"/>
    </row>
    <row r="1872" spans="5:9" s="1" customFormat="1" ht="12.75">
      <c r="E1872" s="13"/>
      <c r="F1872" s="13"/>
      <c r="G1872" s="13"/>
      <c r="H1872" s="13"/>
      <c r="I1872" s="13"/>
    </row>
    <row r="1873" spans="5:9" s="1" customFormat="1" ht="12.75">
      <c r="E1873" s="13"/>
      <c r="F1873" s="13"/>
      <c r="G1873" s="13"/>
      <c r="H1873" s="13"/>
      <c r="I1873" s="13"/>
    </row>
    <row r="1874" spans="5:9" s="1" customFormat="1" ht="12.75">
      <c r="E1874" s="13"/>
      <c r="F1874" s="13"/>
      <c r="G1874" s="13"/>
      <c r="H1874" s="13"/>
      <c r="I1874" s="13"/>
    </row>
    <row r="1875" spans="5:9" s="1" customFormat="1" ht="12.75">
      <c r="E1875" s="13"/>
      <c r="F1875" s="13"/>
      <c r="G1875" s="13"/>
      <c r="H1875" s="13"/>
      <c r="I1875" s="13"/>
    </row>
    <row r="1876" spans="5:9" s="1" customFormat="1" ht="12.75">
      <c r="E1876" s="13"/>
      <c r="F1876" s="13"/>
      <c r="G1876" s="13"/>
      <c r="H1876" s="13"/>
      <c r="I1876" s="13"/>
    </row>
    <row r="1877" spans="5:9" s="1" customFormat="1" ht="12.75">
      <c r="E1877" s="13"/>
      <c r="F1877" s="13"/>
      <c r="G1877" s="13"/>
      <c r="H1877" s="13"/>
      <c r="I1877" s="13"/>
    </row>
    <row r="1878" spans="5:9" s="1" customFormat="1" ht="12.75">
      <c r="E1878" s="13"/>
      <c r="F1878" s="13"/>
      <c r="G1878" s="13"/>
      <c r="H1878" s="13"/>
      <c r="I1878" s="13"/>
    </row>
    <row r="1879" spans="5:9" s="1" customFormat="1" ht="12.75">
      <c r="E1879" s="13"/>
      <c r="F1879" s="13"/>
      <c r="G1879" s="13"/>
      <c r="H1879" s="13"/>
      <c r="I1879" s="13"/>
    </row>
    <row r="1880" spans="5:9" s="1" customFormat="1" ht="12.75">
      <c r="E1880" s="13"/>
      <c r="F1880" s="13"/>
      <c r="G1880" s="13"/>
      <c r="H1880" s="13"/>
      <c r="I1880" s="13"/>
    </row>
    <row r="1881" spans="5:9" s="1" customFormat="1" ht="12.75">
      <c r="E1881" s="13"/>
      <c r="F1881" s="13"/>
      <c r="G1881" s="13"/>
      <c r="H1881" s="13"/>
      <c r="I1881" s="13"/>
    </row>
    <row r="1882" spans="5:9" s="1" customFormat="1" ht="12.75">
      <c r="E1882" s="13"/>
      <c r="F1882" s="13"/>
      <c r="G1882" s="13"/>
      <c r="H1882" s="13"/>
      <c r="I1882" s="13"/>
    </row>
    <row r="1883" spans="5:9" s="1" customFormat="1" ht="12.75">
      <c r="E1883" s="13"/>
      <c r="F1883" s="13"/>
      <c r="G1883" s="13"/>
      <c r="H1883" s="13"/>
      <c r="I1883" s="13"/>
    </row>
    <row r="1884" spans="5:9" s="1" customFormat="1" ht="12.75">
      <c r="E1884" s="13"/>
      <c r="F1884" s="13"/>
      <c r="G1884" s="13"/>
      <c r="H1884" s="13"/>
      <c r="I1884" s="13"/>
    </row>
    <row r="1885" spans="5:9" s="1" customFormat="1" ht="12.75">
      <c r="E1885" s="13"/>
      <c r="F1885" s="13"/>
      <c r="G1885" s="13"/>
      <c r="H1885" s="13"/>
      <c r="I1885" s="13"/>
    </row>
    <row r="1886" spans="5:9" s="1" customFormat="1" ht="12.75">
      <c r="E1886" s="13"/>
      <c r="F1886" s="13"/>
      <c r="G1886" s="13"/>
      <c r="H1886" s="13"/>
      <c r="I1886" s="13"/>
    </row>
    <row r="1887" spans="5:9" s="1" customFormat="1" ht="12.75">
      <c r="E1887" s="13"/>
      <c r="F1887" s="13"/>
      <c r="G1887" s="13"/>
      <c r="H1887" s="13"/>
      <c r="I1887" s="13"/>
    </row>
    <row r="1888" spans="5:9" s="1" customFormat="1" ht="12.75">
      <c r="E1888" s="13"/>
      <c r="F1888" s="13"/>
      <c r="G1888" s="13"/>
      <c r="H1888" s="13"/>
      <c r="I1888" s="13"/>
    </row>
    <row r="1889" spans="5:9" s="1" customFormat="1" ht="12.75">
      <c r="E1889" s="13"/>
      <c r="F1889" s="13"/>
      <c r="G1889" s="13"/>
      <c r="H1889" s="13"/>
      <c r="I1889" s="13"/>
    </row>
    <row r="1890" spans="5:9" s="1" customFormat="1" ht="12.75">
      <c r="E1890" s="13"/>
      <c r="F1890" s="13"/>
      <c r="G1890" s="13"/>
      <c r="H1890" s="13"/>
      <c r="I1890" s="13"/>
    </row>
    <row r="1891" spans="5:9" s="1" customFormat="1" ht="12.75">
      <c r="E1891" s="13"/>
      <c r="F1891" s="13"/>
      <c r="G1891" s="13"/>
      <c r="H1891" s="13"/>
      <c r="I1891" s="13"/>
    </row>
    <row r="1892" spans="5:9" s="1" customFormat="1" ht="12.75">
      <c r="E1892" s="13"/>
      <c r="F1892" s="13"/>
      <c r="G1892" s="13"/>
      <c r="H1892" s="13"/>
      <c r="I1892" s="13"/>
    </row>
    <row r="1893" spans="5:9" s="1" customFormat="1" ht="12.75">
      <c r="E1893" s="13"/>
      <c r="F1893" s="13"/>
      <c r="G1893" s="13"/>
      <c r="H1893" s="13"/>
      <c r="I1893" s="13"/>
    </row>
    <row r="1894" spans="5:9" s="1" customFormat="1" ht="12.75">
      <c r="E1894" s="13"/>
      <c r="F1894" s="13"/>
      <c r="G1894" s="13"/>
      <c r="H1894" s="13"/>
      <c r="I1894" s="13"/>
    </row>
    <row r="1895" spans="5:9" s="1" customFormat="1" ht="12.75">
      <c r="E1895" s="13"/>
      <c r="F1895" s="13"/>
      <c r="G1895" s="13"/>
      <c r="H1895" s="13"/>
      <c r="I1895" s="13"/>
    </row>
    <row r="1896" spans="5:9" s="1" customFormat="1" ht="12.75">
      <c r="E1896" s="13"/>
      <c r="F1896" s="13"/>
      <c r="G1896" s="13"/>
      <c r="H1896" s="13"/>
      <c r="I1896" s="13"/>
    </row>
    <row r="1897" spans="5:9" s="1" customFormat="1" ht="12.75">
      <c r="E1897" s="13"/>
      <c r="F1897" s="13"/>
      <c r="G1897" s="13"/>
      <c r="H1897" s="13"/>
      <c r="I1897" s="13"/>
    </row>
    <row r="1898" spans="5:9" s="1" customFormat="1" ht="12.75">
      <c r="E1898" s="13"/>
      <c r="F1898" s="13"/>
      <c r="G1898" s="13"/>
      <c r="H1898" s="13"/>
      <c r="I1898" s="13"/>
    </row>
    <row r="1899" spans="5:9" s="1" customFormat="1" ht="12.75">
      <c r="E1899" s="13"/>
      <c r="F1899" s="13"/>
      <c r="G1899" s="13"/>
      <c r="H1899" s="13"/>
      <c r="I1899" s="13"/>
    </row>
    <row r="1900" spans="5:9" s="1" customFormat="1" ht="12.75">
      <c r="E1900" s="13"/>
      <c r="F1900" s="13"/>
      <c r="G1900" s="13"/>
      <c r="H1900" s="13"/>
      <c r="I1900" s="13"/>
    </row>
    <row r="1901" spans="5:9" s="1" customFormat="1" ht="12.75">
      <c r="E1901" s="13"/>
      <c r="F1901" s="13"/>
      <c r="G1901" s="13"/>
      <c r="H1901" s="13"/>
      <c r="I1901" s="13"/>
    </row>
    <row r="1902" spans="5:9" s="1" customFormat="1" ht="12.75">
      <c r="E1902" s="13"/>
      <c r="F1902" s="13"/>
      <c r="G1902" s="13"/>
      <c r="H1902" s="13"/>
      <c r="I1902" s="13"/>
    </row>
    <row r="1903" spans="5:9" s="1" customFormat="1" ht="12.75">
      <c r="E1903" s="13"/>
      <c r="F1903" s="13"/>
      <c r="G1903" s="13"/>
      <c r="H1903" s="13"/>
      <c r="I1903" s="13"/>
    </row>
    <row r="1904" spans="5:9" s="1" customFormat="1" ht="12.75">
      <c r="E1904" s="13"/>
      <c r="F1904" s="13"/>
      <c r="G1904" s="13"/>
      <c r="H1904" s="13"/>
      <c r="I1904" s="13"/>
    </row>
    <row r="1905" spans="5:9" s="1" customFormat="1" ht="12.75">
      <c r="E1905" s="13"/>
      <c r="F1905" s="13"/>
      <c r="G1905" s="13"/>
      <c r="H1905" s="13"/>
      <c r="I1905" s="13"/>
    </row>
    <row r="1906" spans="5:9" s="1" customFormat="1" ht="12.75">
      <c r="E1906" s="13"/>
      <c r="F1906" s="13"/>
      <c r="G1906" s="13"/>
      <c r="H1906" s="13"/>
      <c r="I1906" s="13"/>
    </row>
    <row r="1907" spans="5:9" s="1" customFormat="1" ht="12.75">
      <c r="E1907" s="13"/>
      <c r="F1907" s="13"/>
      <c r="G1907" s="13"/>
      <c r="H1907" s="13"/>
      <c r="I1907" s="13"/>
    </row>
    <row r="1908" spans="5:9" s="1" customFormat="1" ht="12.75">
      <c r="E1908" s="13"/>
      <c r="F1908" s="13"/>
      <c r="G1908" s="13"/>
      <c r="H1908" s="13"/>
      <c r="I1908" s="13"/>
    </row>
    <row r="1909" spans="5:9" s="1" customFormat="1" ht="12.75">
      <c r="E1909" s="13"/>
      <c r="F1909" s="13"/>
      <c r="G1909" s="13"/>
      <c r="H1909" s="13"/>
      <c r="I1909" s="13"/>
    </row>
    <row r="1910" spans="5:9" s="1" customFormat="1" ht="12.75">
      <c r="E1910" s="13"/>
      <c r="F1910" s="13"/>
      <c r="G1910" s="13"/>
      <c r="H1910" s="13"/>
      <c r="I1910" s="13"/>
    </row>
    <row r="1911" spans="5:9" s="1" customFormat="1" ht="12.75">
      <c r="E1911" s="13"/>
      <c r="F1911" s="13"/>
      <c r="G1911" s="13"/>
      <c r="H1911" s="13"/>
      <c r="I1911" s="13"/>
    </row>
    <row r="1912" spans="5:9" s="1" customFormat="1" ht="12.75">
      <c r="E1912" s="13"/>
      <c r="F1912" s="13"/>
      <c r="G1912" s="13"/>
      <c r="H1912" s="13"/>
      <c r="I1912" s="13"/>
    </row>
    <row r="1913" spans="5:9" s="1" customFormat="1" ht="12.75">
      <c r="E1913" s="13"/>
      <c r="F1913" s="13"/>
      <c r="G1913" s="13"/>
      <c r="H1913" s="13"/>
      <c r="I1913" s="13"/>
    </row>
    <row r="1914" spans="5:9" s="1" customFormat="1" ht="12.75">
      <c r="E1914" s="13"/>
      <c r="F1914" s="13"/>
      <c r="G1914" s="13"/>
      <c r="H1914" s="13"/>
      <c r="I1914" s="13"/>
    </row>
    <row r="1915" spans="5:9" s="1" customFormat="1" ht="12.75">
      <c r="E1915" s="13"/>
      <c r="F1915" s="13"/>
      <c r="G1915" s="13"/>
      <c r="H1915" s="13"/>
      <c r="I1915" s="13"/>
    </row>
    <row r="1916" spans="5:9" s="1" customFormat="1" ht="12.75">
      <c r="E1916" s="13"/>
      <c r="F1916" s="13"/>
      <c r="G1916" s="13"/>
      <c r="H1916" s="13"/>
      <c r="I1916" s="13"/>
    </row>
    <row r="1917" spans="5:9" s="1" customFormat="1" ht="12.75">
      <c r="E1917" s="13"/>
      <c r="F1917" s="13"/>
      <c r="G1917" s="13"/>
      <c r="H1917" s="13"/>
      <c r="I1917" s="13"/>
    </row>
    <row r="1918" spans="5:9" s="1" customFormat="1" ht="12.75">
      <c r="E1918" s="13"/>
      <c r="F1918" s="13"/>
      <c r="G1918" s="13"/>
      <c r="H1918" s="13"/>
      <c r="I1918" s="13"/>
    </row>
    <row r="1919" spans="5:9" s="1" customFormat="1" ht="12.75">
      <c r="E1919" s="13"/>
      <c r="F1919" s="13"/>
      <c r="G1919" s="13"/>
      <c r="H1919" s="13"/>
      <c r="I1919" s="13"/>
    </row>
    <row r="1920" spans="5:9" s="1" customFormat="1" ht="12.75">
      <c r="E1920" s="13"/>
      <c r="F1920" s="13"/>
      <c r="G1920" s="13"/>
      <c r="H1920" s="13"/>
      <c r="I1920" s="13"/>
    </row>
    <row r="1921" spans="5:9" s="1" customFormat="1" ht="12.75">
      <c r="E1921" s="13"/>
      <c r="F1921" s="13"/>
      <c r="G1921" s="13"/>
      <c r="H1921" s="13"/>
      <c r="I1921" s="13"/>
    </row>
    <row r="1922" spans="5:9" s="1" customFormat="1" ht="12.75">
      <c r="E1922" s="13"/>
      <c r="F1922" s="13"/>
      <c r="G1922" s="13"/>
      <c r="H1922" s="13"/>
      <c r="I1922" s="13"/>
    </row>
    <row r="1923" spans="5:9" s="1" customFormat="1" ht="12.75">
      <c r="E1923" s="13"/>
      <c r="F1923" s="13"/>
      <c r="G1923" s="13"/>
      <c r="H1923" s="13"/>
      <c r="I1923" s="13"/>
    </row>
    <row r="1924" spans="5:9" s="1" customFormat="1" ht="12.75">
      <c r="E1924" s="13"/>
      <c r="F1924" s="13"/>
      <c r="G1924" s="13"/>
      <c r="H1924" s="13"/>
      <c r="I1924" s="13"/>
    </row>
    <row r="1925" spans="5:9" s="1" customFormat="1" ht="12.75">
      <c r="E1925" s="13"/>
      <c r="F1925" s="13"/>
      <c r="G1925" s="13"/>
      <c r="H1925" s="13"/>
      <c r="I1925" s="13"/>
    </row>
    <row r="1926" spans="5:9" s="1" customFormat="1" ht="12.75">
      <c r="E1926" s="13"/>
      <c r="F1926" s="13"/>
      <c r="G1926" s="13"/>
      <c r="H1926" s="13"/>
      <c r="I1926" s="13"/>
    </row>
    <row r="1927" spans="5:9" s="1" customFormat="1" ht="12.75">
      <c r="E1927" s="13"/>
      <c r="F1927" s="13"/>
      <c r="G1927" s="13"/>
      <c r="H1927" s="13"/>
      <c r="I1927" s="13"/>
    </row>
    <row r="1928" spans="5:9" s="1" customFormat="1" ht="12.75">
      <c r="E1928" s="13"/>
      <c r="F1928" s="13"/>
      <c r="G1928" s="13"/>
      <c r="H1928" s="13"/>
      <c r="I1928" s="13"/>
    </row>
    <row r="1929" spans="5:9" s="1" customFormat="1" ht="12.75">
      <c r="E1929" s="13"/>
      <c r="F1929" s="13"/>
      <c r="G1929" s="13"/>
      <c r="H1929" s="13"/>
      <c r="I1929" s="13"/>
    </row>
    <row r="1930" spans="5:9" s="1" customFormat="1" ht="12.75">
      <c r="E1930" s="13"/>
      <c r="F1930" s="13"/>
      <c r="G1930" s="13"/>
      <c r="H1930" s="13"/>
      <c r="I1930" s="13"/>
    </row>
    <row r="1931" spans="5:9" s="1" customFormat="1" ht="12.75">
      <c r="E1931" s="13"/>
      <c r="F1931" s="13"/>
      <c r="G1931" s="13"/>
      <c r="H1931" s="13"/>
      <c r="I1931" s="13"/>
    </row>
    <row r="1932" spans="5:9" s="1" customFormat="1" ht="12.75">
      <c r="E1932" s="13"/>
      <c r="F1932" s="13"/>
      <c r="G1932" s="13"/>
      <c r="H1932" s="13"/>
      <c r="I1932" s="13"/>
    </row>
    <row r="1933" spans="5:9" s="1" customFormat="1" ht="12.75">
      <c r="E1933" s="13"/>
      <c r="F1933" s="13"/>
      <c r="G1933" s="13"/>
      <c r="H1933" s="13"/>
      <c r="I1933" s="13"/>
    </row>
    <row r="1934" spans="5:9" s="1" customFormat="1" ht="12.75">
      <c r="E1934" s="13"/>
      <c r="F1934" s="13"/>
      <c r="G1934" s="13"/>
      <c r="H1934" s="13"/>
      <c r="I1934" s="13"/>
    </row>
    <row r="1935" spans="5:9" s="1" customFormat="1" ht="12.75">
      <c r="E1935" s="13"/>
      <c r="F1935" s="13"/>
      <c r="G1935" s="13"/>
      <c r="H1935" s="13"/>
      <c r="I1935" s="13"/>
    </row>
    <row r="1936" spans="5:9" s="1" customFormat="1" ht="12.75">
      <c r="E1936" s="13"/>
      <c r="F1936" s="13"/>
      <c r="G1936" s="13"/>
      <c r="H1936" s="13"/>
      <c r="I1936" s="13"/>
    </row>
    <row r="1937" spans="5:9" s="1" customFormat="1" ht="12.75">
      <c r="E1937" s="13"/>
      <c r="F1937" s="13"/>
      <c r="G1937" s="13"/>
      <c r="H1937" s="13"/>
      <c r="I1937" s="13"/>
    </row>
    <row r="1938" spans="5:9" s="1" customFormat="1" ht="12.75">
      <c r="E1938" s="13"/>
      <c r="F1938" s="13"/>
      <c r="G1938" s="13"/>
      <c r="H1938" s="13"/>
      <c r="I1938" s="13"/>
    </row>
    <row r="1939" spans="5:9" s="1" customFormat="1" ht="12.75">
      <c r="E1939" s="13"/>
      <c r="F1939" s="13"/>
      <c r="G1939" s="13"/>
      <c r="H1939" s="13"/>
      <c r="I1939" s="13"/>
    </row>
    <row r="1940" spans="5:9" s="1" customFormat="1" ht="12.75">
      <c r="E1940" s="13"/>
      <c r="F1940" s="13"/>
      <c r="G1940" s="13"/>
      <c r="H1940" s="13"/>
      <c r="I1940" s="13"/>
    </row>
    <row r="1941" spans="5:9" s="1" customFormat="1" ht="12.75">
      <c r="E1941" s="13"/>
      <c r="F1941" s="13"/>
      <c r="G1941" s="13"/>
      <c r="H1941" s="13"/>
      <c r="I1941" s="13"/>
    </row>
    <row r="1942" spans="5:9" s="1" customFormat="1" ht="12.75">
      <c r="E1942" s="13"/>
      <c r="F1942" s="13"/>
      <c r="G1942" s="13"/>
      <c r="H1942" s="13"/>
      <c r="I1942" s="13"/>
    </row>
    <row r="1943" spans="5:9" s="1" customFormat="1" ht="12.75">
      <c r="E1943" s="13"/>
      <c r="F1943" s="13"/>
      <c r="G1943" s="13"/>
      <c r="H1943" s="13"/>
      <c r="I1943" s="13"/>
    </row>
    <row r="1944" spans="5:9" s="1" customFormat="1" ht="12.75">
      <c r="E1944" s="13"/>
      <c r="F1944" s="13"/>
      <c r="G1944" s="13"/>
      <c r="H1944" s="13"/>
      <c r="I1944" s="13"/>
    </row>
    <row r="1945" spans="5:9" s="1" customFormat="1" ht="12.75">
      <c r="E1945" s="13"/>
      <c r="F1945" s="13"/>
      <c r="G1945" s="13"/>
      <c r="H1945" s="13"/>
      <c r="I1945" s="13"/>
    </row>
    <row r="1946" spans="5:9" s="1" customFormat="1" ht="12.75">
      <c r="E1946" s="13"/>
      <c r="F1946" s="13"/>
      <c r="G1946" s="13"/>
      <c r="H1946" s="13"/>
      <c r="I1946" s="13"/>
    </row>
    <row r="1947" spans="5:9" s="1" customFormat="1" ht="12.75">
      <c r="E1947" s="13"/>
      <c r="F1947" s="13"/>
      <c r="G1947" s="13"/>
      <c r="H1947" s="13"/>
      <c r="I1947" s="13"/>
    </row>
    <row r="1948" spans="5:9" s="1" customFormat="1" ht="12.75">
      <c r="E1948" s="13"/>
      <c r="F1948" s="13"/>
      <c r="G1948" s="13"/>
      <c r="H1948" s="13"/>
      <c r="I1948" s="13"/>
    </row>
    <row r="1949" spans="5:9" s="1" customFormat="1" ht="12.75">
      <c r="E1949" s="13"/>
      <c r="F1949" s="13"/>
      <c r="G1949" s="13"/>
      <c r="H1949" s="13"/>
      <c r="I1949" s="13"/>
    </row>
    <row r="1950" spans="5:9" s="1" customFormat="1" ht="12.75">
      <c r="E1950" s="13"/>
      <c r="F1950" s="13"/>
      <c r="G1950" s="13"/>
      <c r="H1950" s="13"/>
      <c r="I1950" s="13"/>
    </row>
    <row r="1951" spans="5:9" s="1" customFormat="1" ht="12.75">
      <c r="E1951" s="13"/>
      <c r="F1951" s="13"/>
      <c r="G1951" s="13"/>
      <c r="H1951" s="13"/>
      <c r="I1951" s="13"/>
    </row>
    <row r="1952" spans="5:9" s="1" customFormat="1" ht="12.75">
      <c r="E1952" s="13"/>
      <c r="F1952" s="13"/>
      <c r="G1952" s="13"/>
      <c r="H1952" s="13"/>
      <c r="I1952" s="13"/>
    </row>
    <row r="1953" spans="5:9" s="1" customFormat="1" ht="12.75">
      <c r="E1953" s="13"/>
      <c r="F1953" s="13"/>
      <c r="G1953" s="13"/>
      <c r="H1953" s="13"/>
      <c r="I1953" s="13"/>
    </row>
    <row r="1954" spans="5:9" s="1" customFormat="1" ht="12.75">
      <c r="E1954" s="13"/>
      <c r="F1954" s="13"/>
      <c r="G1954" s="13"/>
      <c r="H1954" s="13"/>
      <c r="I1954" s="13"/>
    </row>
    <row r="1955" spans="5:9" s="1" customFormat="1" ht="12.75">
      <c r="E1955" s="13"/>
      <c r="F1955" s="13"/>
      <c r="G1955" s="13"/>
      <c r="H1955" s="13"/>
      <c r="I1955" s="13"/>
    </row>
    <row r="1956" spans="5:9" s="1" customFormat="1" ht="12.75">
      <c r="E1956" s="13"/>
      <c r="F1956" s="13"/>
      <c r="G1956" s="13"/>
      <c r="H1956" s="13"/>
      <c r="I1956" s="13"/>
    </row>
    <row r="1957" spans="5:9" s="1" customFormat="1" ht="12.75">
      <c r="E1957" s="13"/>
      <c r="F1957" s="13"/>
      <c r="G1957" s="13"/>
      <c r="H1957" s="13"/>
      <c r="I1957" s="13"/>
    </row>
    <row r="1958" spans="5:9" s="1" customFormat="1" ht="12.75">
      <c r="E1958" s="13"/>
      <c r="F1958" s="13"/>
      <c r="G1958" s="13"/>
      <c r="H1958" s="13"/>
      <c r="I1958" s="13"/>
    </row>
    <row r="1959" spans="5:9" s="1" customFormat="1" ht="12.75">
      <c r="E1959" s="13"/>
      <c r="F1959" s="13"/>
      <c r="G1959" s="13"/>
      <c r="H1959" s="13"/>
      <c r="I1959" s="13"/>
    </row>
    <row r="1960" spans="5:9" s="1" customFormat="1" ht="12.75">
      <c r="E1960" s="13"/>
      <c r="F1960" s="13"/>
      <c r="G1960" s="13"/>
      <c r="H1960" s="13"/>
      <c r="I1960" s="13"/>
    </row>
    <row r="1961" spans="5:9" s="1" customFormat="1" ht="12.75">
      <c r="E1961" s="13"/>
      <c r="F1961" s="13"/>
      <c r="G1961" s="13"/>
      <c r="H1961" s="13"/>
      <c r="I1961" s="13"/>
    </row>
    <row r="1962" spans="5:9" s="1" customFormat="1" ht="12.75">
      <c r="E1962" s="13"/>
      <c r="F1962" s="13"/>
      <c r="G1962" s="13"/>
      <c r="H1962" s="13"/>
      <c r="I1962" s="13"/>
    </row>
    <row r="1963" spans="5:9" s="1" customFormat="1" ht="12.75">
      <c r="E1963" s="13"/>
      <c r="F1963" s="13"/>
      <c r="G1963" s="13"/>
      <c r="H1963" s="13"/>
      <c r="I1963" s="13"/>
    </row>
    <row r="1964" spans="5:9" s="1" customFormat="1" ht="12.75">
      <c r="E1964" s="13"/>
      <c r="F1964" s="13"/>
      <c r="G1964" s="13"/>
      <c r="H1964" s="13"/>
      <c r="I1964" s="13"/>
    </row>
    <row r="1965" spans="5:9" s="1" customFormat="1" ht="12.75">
      <c r="E1965" s="13"/>
      <c r="F1965" s="13"/>
      <c r="G1965" s="13"/>
      <c r="H1965" s="13"/>
      <c r="I1965" s="13"/>
    </row>
    <row r="1966" spans="5:9" s="1" customFormat="1" ht="12.75">
      <c r="E1966" s="13"/>
      <c r="F1966" s="13"/>
      <c r="G1966" s="13"/>
      <c r="H1966" s="13"/>
      <c r="I1966" s="13"/>
    </row>
    <row r="1967" spans="5:9" s="1" customFormat="1" ht="12.75">
      <c r="E1967" s="13"/>
      <c r="F1967" s="13"/>
      <c r="G1967" s="13"/>
      <c r="H1967" s="13"/>
      <c r="I1967" s="13"/>
    </row>
    <row r="1968" spans="5:9" s="1" customFormat="1" ht="12.75">
      <c r="E1968" s="13"/>
      <c r="F1968" s="13"/>
      <c r="G1968" s="13"/>
      <c r="H1968" s="13"/>
      <c r="I1968" s="13"/>
    </row>
    <row r="1969" spans="5:9" s="1" customFormat="1" ht="12.75">
      <c r="E1969" s="13"/>
      <c r="F1969" s="13"/>
      <c r="G1969" s="13"/>
      <c r="H1969" s="13"/>
      <c r="I1969" s="13"/>
    </row>
    <row r="1970" spans="5:9" s="1" customFormat="1" ht="12.75">
      <c r="E1970" s="13"/>
      <c r="F1970" s="13"/>
      <c r="G1970" s="13"/>
      <c r="H1970" s="13"/>
      <c r="I1970" s="13"/>
    </row>
    <row r="1971" spans="5:9" s="1" customFormat="1" ht="12.75">
      <c r="E1971" s="13"/>
      <c r="F1971" s="13"/>
      <c r="G1971" s="13"/>
      <c r="H1971" s="13"/>
      <c r="I1971" s="13"/>
    </row>
    <row r="1972" spans="5:9" s="1" customFormat="1" ht="12.75">
      <c r="E1972" s="13"/>
      <c r="F1972" s="13"/>
      <c r="G1972" s="13"/>
      <c r="H1972" s="13"/>
      <c r="I1972" s="13"/>
    </row>
    <row r="1973" spans="5:9" s="1" customFormat="1" ht="12.75">
      <c r="E1973" s="13"/>
      <c r="F1973" s="13"/>
      <c r="G1973" s="13"/>
      <c r="H1973" s="13"/>
      <c r="I1973" s="13"/>
    </row>
    <row r="1974" spans="5:9" s="1" customFormat="1" ht="12.75">
      <c r="E1974" s="13"/>
      <c r="F1974" s="13"/>
      <c r="G1974" s="13"/>
      <c r="H1974" s="13"/>
      <c r="I1974" s="13"/>
    </row>
    <row r="1975" spans="5:9" s="1" customFormat="1" ht="12.75">
      <c r="E1975" s="13"/>
      <c r="F1975" s="13"/>
      <c r="G1975" s="13"/>
      <c r="H1975" s="13"/>
      <c r="I1975" s="13"/>
    </row>
    <row r="1976" spans="5:9" s="1" customFormat="1" ht="12.75">
      <c r="E1976" s="13"/>
      <c r="F1976" s="13"/>
      <c r="G1976" s="13"/>
      <c r="H1976" s="13"/>
      <c r="I1976" s="13"/>
    </row>
    <row r="1977" spans="5:9" s="1" customFormat="1" ht="12.75">
      <c r="E1977" s="13"/>
      <c r="F1977" s="13"/>
      <c r="G1977" s="13"/>
      <c r="H1977" s="13"/>
      <c r="I1977" s="13"/>
    </row>
    <row r="1978" spans="5:9" s="1" customFormat="1" ht="12.75">
      <c r="E1978" s="13"/>
      <c r="F1978" s="13"/>
      <c r="G1978" s="13"/>
      <c r="H1978" s="13"/>
      <c r="I1978" s="13"/>
    </row>
    <row r="1979" spans="5:9" s="1" customFormat="1" ht="12.75">
      <c r="E1979" s="13"/>
      <c r="F1979" s="13"/>
      <c r="G1979" s="13"/>
      <c r="H1979" s="13"/>
      <c r="I1979" s="13"/>
    </row>
    <row r="1980" spans="5:9" s="1" customFormat="1" ht="12.75">
      <c r="E1980" s="13"/>
      <c r="F1980" s="13"/>
      <c r="G1980" s="13"/>
      <c r="H1980" s="13"/>
      <c r="I1980" s="13"/>
    </row>
    <row r="1981" spans="5:9" s="1" customFormat="1" ht="12.75">
      <c r="E1981" s="13"/>
      <c r="F1981" s="13"/>
      <c r="G1981" s="13"/>
      <c r="H1981" s="13"/>
      <c r="I1981" s="13"/>
    </row>
    <row r="1982" spans="5:9" s="1" customFormat="1" ht="12.75">
      <c r="E1982" s="13"/>
      <c r="F1982" s="13"/>
      <c r="G1982" s="13"/>
      <c r="H1982" s="13"/>
      <c r="I1982" s="13"/>
    </row>
    <row r="1983" spans="5:9" s="1" customFormat="1" ht="12.75">
      <c r="E1983" s="13"/>
      <c r="F1983" s="13"/>
      <c r="G1983" s="13"/>
      <c r="H1983" s="13"/>
      <c r="I1983" s="13"/>
    </row>
    <row r="1984" spans="5:9" s="1" customFormat="1" ht="12.75">
      <c r="E1984" s="13"/>
      <c r="F1984" s="13"/>
      <c r="G1984" s="13"/>
      <c r="H1984" s="13"/>
      <c r="I1984" s="13"/>
    </row>
    <row r="1985" spans="5:9" s="1" customFormat="1" ht="12.75">
      <c r="E1985" s="13"/>
      <c r="F1985" s="13"/>
      <c r="G1985" s="13"/>
      <c r="H1985" s="13"/>
      <c r="I1985" s="13"/>
    </row>
    <row r="1986" spans="5:9" s="1" customFormat="1" ht="12.75">
      <c r="E1986" s="13"/>
      <c r="F1986" s="13"/>
      <c r="G1986" s="13"/>
      <c r="H1986" s="13"/>
      <c r="I1986" s="13"/>
    </row>
    <row r="1987" spans="5:9" s="1" customFormat="1" ht="12.75">
      <c r="E1987" s="13"/>
      <c r="F1987" s="13"/>
      <c r="G1987" s="13"/>
      <c r="H1987" s="13"/>
      <c r="I1987" s="13"/>
    </row>
    <row r="1988" spans="5:9" s="1" customFormat="1" ht="12.75">
      <c r="E1988" s="13"/>
      <c r="F1988" s="13"/>
      <c r="G1988" s="13"/>
      <c r="H1988" s="13"/>
      <c r="I1988" s="13"/>
    </row>
    <row r="1989" spans="5:9" s="1" customFormat="1" ht="12.75">
      <c r="E1989" s="13"/>
      <c r="F1989" s="13"/>
      <c r="G1989" s="13"/>
      <c r="H1989" s="13"/>
      <c r="I1989" s="13"/>
    </row>
    <row r="1990" spans="5:9" s="1" customFormat="1" ht="12.75">
      <c r="E1990" s="13"/>
      <c r="F1990" s="13"/>
      <c r="G1990" s="13"/>
      <c r="H1990" s="13"/>
      <c r="I1990" s="13"/>
    </row>
    <row r="1991" spans="5:9" s="1" customFormat="1" ht="12.75">
      <c r="E1991" s="13"/>
      <c r="F1991" s="13"/>
      <c r="G1991" s="13"/>
      <c r="H1991" s="13"/>
      <c r="I1991" s="13"/>
    </row>
    <row r="1992" spans="5:9" s="1" customFormat="1" ht="12.75">
      <c r="E1992" s="13"/>
      <c r="F1992" s="13"/>
      <c r="G1992" s="13"/>
      <c r="H1992" s="13"/>
      <c r="I1992" s="13"/>
    </row>
    <row r="1993" spans="5:9" s="1" customFormat="1" ht="12.75">
      <c r="E1993" s="13"/>
      <c r="F1993" s="13"/>
      <c r="G1993" s="13"/>
      <c r="H1993" s="13"/>
      <c r="I1993" s="13"/>
    </row>
    <row r="1994" spans="5:9" s="1" customFormat="1" ht="12.75">
      <c r="E1994" s="13"/>
      <c r="F1994" s="13"/>
      <c r="G1994" s="13"/>
      <c r="H1994" s="13"/>
      <c r="I1994" s="13"/>
    </row>
    <row r="1995" spans="5:9" s="1" customFormat="1" ht="12.75">
      <c r="E1995" s="13"/>
      <c r="F1995" s="13"/>
      <c r="G1995" s="13"/>
      <c r="H1995" s="13"/>
      <c r="I1995" s="13"/>
    </row>
    <row r="1996" spans="5:9" s="1" customFormat="1" ht="12.75">
      <c r="E1996" s="13"/>
      <c r="F1996" s="13"/>
      <c r="G1996" s="13"/>
      <c r="H1996" s="13"/>
      <c r="I1996" s="13"/>
    </row>
    <row r="1997" spans="5:9" s="1" customFormat="1" ht="12.75">
      <c r="E1997" s="13"/>
      <c r="F1997" s="13"/>
      <c r="G1997" s="13"/>
      <c r="H1997" s="13"/>
      <c r="I1997" s="13"/>
    </row>
    <row r="1998" spans="5:9" s="1" customFormat="1" ht="12.75">
      <c r="E1998" s="13"/>
      <c r="F1998" s="13"/>
      <c r="G1998" s="13"/>
      <c r="H1998" s="13"/>
      <c r="I1998" s="13"/>
    </row>
    <row r="1999" spans="5:9" s="1" customFormat="1" ht="12.75">
      <c r="E1999" s="13"/>
      <c r="F1999" s="13"/>
      <c r="G1999" s="13"/>
      <c r="H1999" s="13"/>
      <c r="I1999" s="13"/>
    </row>
    <row r="2000" spans="5:9" s="1" customFormat="1" ht="12.75">
      <c r="E2000" s="13"/>
      <c r="F2000" s="13"/>
      <c r="G2000" s="13"/>
      <c r="H2000" s="13"/>
      <c r="I2000" s="13"/>
    </row>
    <row r="2001" spans="5:9" s="1" customFormat="1" ht="12.75">
      <c r="E2001" s="13"/>
      <c r="F2001" s="13"/>
      <c r="G2001" s="13"/>
      <c r="H2001" s="13"/>
      <c r="I2001" s="13"/>
    </row>
    <row r="2002" spans="5:9" s="1" customFormat="1" ht="12.75">
      <c r="E2002" s="13"/>
      <c r="F2002" s="13"/>
      <c r="G2002" s="13"/>
      <c r="H2002" s="13"/>
      <c r="I2002" s="13"/>
    </row>
    <row r="2003" spans="5:9" s="1" customFormat="1" ht="12.75">
      <c r="E2003" s="13"/>
      <c r="F2003" s="13"/>
      <c r="G2003" s="13"/>
      <c r="H2003" s="13"/>
      <c r="I2003" s="13"/>
    </row>
    <row r="2004" spans="5:9" s="1" customFormat="1" ht="12.75">
      <c r="E2004" s="13"/>
      <c r="F2004" s="13"/>
      <c r="G2004" s="13"/>
      <c r="H2004" s="13"/>
      <c r="I2004" s="13"/>
    </row>
    <row r="2005" spans="5:9" s="1" customFormat="1" ht="12.75">
      <c r="E2005" s="13"/>
      <c r="F2005" s="13"/>
      <c r="G2005" s="13"/>
      <c r="H2005" s="13"/>
      <c r="I2005" s="13"/>
    </row>
    <row r="2006" spans="5:9" s="1" customFormat="1" ht="12.75">
      <c r="E2006" s="13"/>
      <c r="F2006" s="13"/>
      <c r="G2006" s="13"/>
      <c r="H2006" s="13"/>
      <c r="I2006" s="13"/>
    </row>
    <row r="2007" spans="5:9" s="1" customFormat="1" ht="12.75">
      <c r="E2007" s="13"/>
      <c r="F2007" s="13"/>
      <c r="G2007" s="13"/>
      <c r="H2007" s="13"/>
      <c r="I2007" s="13"/>
    </row>
    <row r="2008" spans="5:9" s="1" customFormat="1" ht="12.75">
      <c r="E2008" s="13"/>
      <c r="F2008" s="13"/>
      <c r="G2008" s="13"/>
      <c r="H2008" s="13"/>
      <c r="I2008" s="13"/>
    </row>
    <row r="2009" spans="5:9" s="1" customFormat="1" ht="12.75">
      <c r="E2009" s="13"/>
      <c r="F2009" s="13"/>
      <c r="G2009" s="13"/>
      <c r="H2009" s="13"/>
      <c r="I2009" s="13"/>
    </row>
    <row r="2010" spans="5:9" s="1" customFormat="1" ht="12.75">
      <c r="E2010" s="13"/>
      <c r="F2010" s="13"/>
      <c r="G2010" s="13"/>
      <c r="H2010" s="13"/>
      <c r="I2010" s="13"/>
    </row>
    <row r="2011" spans="5:9" s="1" customFormat="1" ht="12.75">
      <c r="E2011" s="13"/>
      <c r="F2011" s="13"/>
      <c r="G2011" s="13"/>
      <c r="H2011" s="13"/>
      <c r="I2011" s="13"/>
    </row>
    <row r="2012" spans="5:9" s="1" customFormat="1" ht="12.75">
      <c r="E2012" s="13"/>
      <c r="F2012" s="13"/>
      <c r="G2012" s="13"/>
      <c r="H2012" s="13"/>
      <c r="I2012" s="13"/>
    </row>
    <row r="2013" spans="5:9" s="1" customFormat="1" ht="12.75">
      <c r="E2013" s="13"/>
      <c r="F2013" s="13"/>
      <c r="G2013" s="13"/>
      <c r="H2013" s="13"/>
      <c r="I2013" s="13"/>
    </row>
    <row r="2014" spans="5:9" s="1" customFormat="1" ht="12.75">
      <c r="E2014" s="13"/>
      <c r="F2014" s="13"/>
      <c r="G2014" s="13"/>
      <c r="H2014" s="13"/>
      <c r="I2014" s="13"/>
    </row>
    <row r="2015" spans="5:9" s="1" customFormat="1" ht="12.75">
      <c r="E2015" s="13"/>
      <c r="F2015" s="13"/>
      <c r="G2015" s="13"/>
      <c r="H2015" s="13"/>
      <c r="I2015" s="13"/>
    </row>
    <row r="2016" spans="5:9" s="1" customFormat="1" ht="12.75">
      <c r="E2016" s="13"/>
      <c r="F2016" s="13"/>
      <c r="G2016" s="13"/>
      <c r="H2016" s="13"/>
      <c r="I2016" s="13"/>
    </row>
    <row r="2017" spans="5:9" s="1" customFormat="1" ht="12.75">
      <c r="E2017" s="13"/>
      <c r="F2017" s="13"/>
      <c r="G2017" s="13"/>
      <c r="H2017" s="13"/>
      <c r="I2017" s="13"/>
    </row>
    <row r="2018" spans="5:9" s="1" customFormat="1" ht="12.75">
      <c r="E2018" s="13"/>
      <c r="F2018" s="13"/>
      <c r="G2018" s="13"/>
      <c r="H2018" s="13"/>
      <c r="I2018" s="13"/>
    </row>
    <row r="2019" spans="5:9" s="1" customFormat="1" ht="12.75">
      <c r="E2019" s="13"/>
      <c r="F2019" s="13"/>
      <c r="G2019" s="13"/>
      <c r="H2019" s="13"/>
      <c r="I2019" s="13"/>
    </row>
    <row r="2020" spans="5:9" s="1" customFormat="1" ht="12.75">
      <c r="E2020" s="13"/>
      <c r="F2020" s="13"/>
      <c r="G2020" s="13"/>
      <c r="H2020" s="13"/>
      <c r="I2020" s="13"/>
    </row>
    <row r="2021" spans="5:9" s="1" customFormat="1" ht="12.75">
      <c r="E2021" s="13"/>
      <c r="F2021" s="13"/>
      <c r="G2021" s="13"/>
      <c r="H2021" s="13"/>
      <c r="I2021" s="13"/>
    </row>
    <row r="2022" spans="5:9" s="1" customFormat="1" ht="12.75">
      <c r="E2022" s="13"/>
      <c r="F2022" s="13"/>
      <c r="G2022" s="13"/>
      <c r="H2022" s="13"/>
      <c r="I2022" s="13"/>
    </row>
    <row r="2023" spans="5:9" s="1" customFormat="1" ht="12.75">
      <c r="E2023" s="13"/>
      <c r="F2023" s="13"/>
      <c r="G2023" s="13"/>
      <c r="H2023" s="13"/>
      <c r="I2023" s="13"/>
    </row>
    <row r="2024" spans="5:9" s="1" customFormat="1" ht="12.75">
      <c r="E2024" s="13"/>
      <c r="F2024" s="13"/>
      <c r="G2024" s="13"/>
      <c r="H2024" s="13"/>
      <c r="I2024" s="13"/>
    </row>
    <row r="2025" spans="5:9" s="1" customFormat="1" ht="12.75">
      <c r="E2025" s="13"/>
      <c r="F2025" s="13"/>
      <c r="G2025" s="13"/>
      <c r="H2025" s="13"/>
      <c r="I2025" s="13"/>
    </row>
    <row r="2026" spans="5:9" s="1" customFormat="1" ht="12.75">
      <c r="E2026" s="13"/>
      <c r="F2026" s="13"/>
      <c r="G2026" s="13"/>
      <c r="H2026" s="13"/>
      <c r="I2026" s="13"/>
    </row>
    <row r="2027" spans="5:9" s="1" customFormat="1" ht="12.75">
      <c r="E2027" s="13"/>
      <c r="F2027" s="13"/>
      <c r="G2027" s="13"/>
      <c r="H2027" s="13"/>
      <c r="I2027" s="13"/>
    </row>
    <row r="2028" spans="5:9" s="1" customFormat="1" ht="12.75">
      <c r="E2028" s="13"/>
      <c r="F2028" s="13"/>
      <c r="G2028" s="13"/>
      <c r="H2028" s="13"/>
      <c r="I2028" s="13"/>
    </row>
    <row r="2029" spans="5:9" s="1" customFormat="1" ht="12.75">
      <c r="E2029" s="13"/>
      <c r="F2029" s="13"/>
      <c r="G2029" s="13"/>
      <c r="H2029" s="13"/>
      <c r="I2029" s="13"/>
    </row>
    <row r="2030" spans="5:9" s="1" customFormat="1" ht="12.75">
      <c r="E2030" s="13"/>
      <c r="F2030" s="13"/>
      <c r="G2030" s="13"/>
      <c r="H2030" s="13"/>
      <c r="I2030" s="13"/>
    </row>
    <row r="2031" spans="5:9" s="1" customFormat="1" ht="12.75">
      <c r="E2031" s="13"/>
      <c r="F2031" s="13"/>
      <c r="G2031" s="13"/>
      <c r="H2031" s="13"/>
      <c r="I2031" s="13"/>
    </row>
    <row r="2032" spans="5:9" s="1" customFormat="1" ht="12.75">
      <c r="E2032" s="13"/>
      <c r="F2032" s="13"/>
      <c r="G2032" s="13"/>
      <c r="H2032" s="13"/>
      <c r="I2032" s="13"/>
    </row>
    <row r="2033" spans="5:9" s="1" customFormat="1" ht="12.75">
      <c r="E2033" s="13"/>
      <c r="F2033" s="13"/>
      <c r="G2033" s="13"/>
      <c r="H2033" s="13"/>
      <c r="I2033" s="13"/>
    </row>
    <row r="2034" spans="5:9" s="1" customFormat="1" ht="12.75">
      <c r="E2034" s="13"/>
      <c r="F2034" s="13"/>
      <c r="G2034" s="13"/>
      <c r="H2034" s="13"/>
      <c r="I2034" s="13"/>
    </row>
    <row r="2035" spans="5:9" s="1" customFormat="1" ht="12.75">
      <c r="E2035" s="13"/>
      <c r="F2035" s="13"/>
      <c r="G2035" s="13"/>
      <c r="H2035" s="13"/>
      <c r="I2035" s="13"/>
    </row>
    <row r="2036" spans="5:9" s="1" customFormat="1" ht="12.75">
      <c r="E2036" s="13"/>
      <c r="F2036" s="13"/>
      <c r="G2036" s="13"/>
      <c r="H2036" s="13"/>
      <c r="I2036" s="13"/>
    </row>
    <row r="2037" spans="5:9" s="1" customFormat="1" ht="12.75">
      <c r="E2037" s="13"/>
      <c r="F2037" s="13"/>
      <c r="G2037" s="13"/>
      <c r="H2037" s="13"/>
      <c r="I2037" s="13"/>
    </row>
    <row r="2038" spans="5:9" s="1" customFormat="1" ht="12.75">
      <c r="E2038" s="13"/>
      <c r="F2038" s="13"/>
      <c r="G2038" s="13"/>
      <c r="H2038" s="13"/>
      <c r="I2038" s="13"/>
    </row>
    <row r="2039" spans="5:9" s="1" customFormat="1" ht="12.75">
      <c r="E2039" s="13"/>
      <c r="F2039" s="13"/>
      <c r="G2039" s="13"/>
      <c r="H2039" s="13"/>
      <c r="I2039" s="13"/>
    </row>
    <row r="2040" spans="5:9" s="1" customFormat="1" ht="12.75">
      <c r="E2040" s="13"/>
      <c r="F2040" s="13"/>
      <c r="G2040" s="13"/>
      <c r="H2040" s="13"/>
      <c r="I2040" s="13"/>
    </row>
    <row r="2041" spans="5:9" s="1" customFormat="1" ht="12.75">
      <c r="E2041" s="13"/>
      <c r="F2041" s="13"/>
      <c r="G2041" s="13"/>
      <c r="H2041" s="13"/>
      <c r="I2041" s="13"/>
    </row>
    <row r="2042" spans="5:9" s="1" customFormat="1" ht="12.75">
      <c r="E2042" s="13"/>
      <c r="F2042" s="13"/>
      <c r="G2042" s="13"/>
      <c r="H2042" s="13"/>
      <c r="I2042" s="13"/>
    </row>
    <row r="2043" spans="5:9" s="1" customFormat="1" ht="12.75">
      <c r="E2043" s="13"/>
      <c r="F2043" s="13"/>
      <c r="G2043" s="13"/>
      <c r="H2043" s="13"/>
      <c r="I2043" s="13"/>
    </row>
    <row r="2044" spans="5:9" s="1" customFormat="1" ht="12.75">
      <c r="E2044" s="13"/>
      <c r="F2044" s="13"/>
      <c r="G2044" s="13"/>
      <c r="H2044" s="13"/>
      <c r="I2044" s="13"/>
    </row>
    <row r="2045" spans="5:9" s="1" customFormat="1" ht="12.75">
      <c r="E2045" s="13"/>
      <c r="F2045" s="13"/>
      <c r="G2045" s="13"/>
      <c r="H2045" s="13"/>
      <c r="I2045" s="13"/>
    </row>
    <row r="2046" spans="5:9" s="1" customFormat="1" ht="12.75">
      <c r="E2046" s="13"/>
      <c r="F2046" s="13"/>
      <c r="G2046" s="13"/>
      <c r="H2046" s="13"/>
      <c r="I2046" s="13"/>
    </row>
    <row r="2047" spans="5:9" s="1" customFormat="1" ht="12.75">
      <c r="E2047" s="13"/>
      <c r="F2047" s="13"/>
      <c r="G2047" s="13"/>
      <c r="H2047" s="13"/>
      <c r="I2047" s="13"/>
    </row>
    <row r="2048" spans="5:9" s="1" customFormat="1" ht="12.75">
      <c r="E2048" s="13"/>
      <c r="F2048" s="13"/>
      <c r="G2048" s="13"/>
      <c r="H2048" s="13"/>
      <c r="I2048" s="13"/>
    </row>
    <row r="2049" spans="5:9" s="1" customFormat="1" ht="12.75">
      <c r="E2049" s="13"/>
      <c r="F2049" s="13"/>
      <c r="G2049" s="13"/>
      <c r="H2049" s="13"/>
      <c r="I2049" s="13"/>
    </row>
    <row r="2050" spans="5:9" s="1" customFormat="1" ht="12.75">
      <c r="E2050" s="13"/>
      <c r="F2050" s="13"/>
      <c r="G2050" s="13"/>
      <c r="H2050" s="13"/>
      <c r="I2050" s="13"/>
    </row>
    <row r="2051" spans="5:9" s="1" customFormat="1" ht="12.75">
      <c r="E2051" s="13"/>
      <c r="F2051" s="13"/>
      <c r="G2051" s="13"/>
      <c r="H2051" s="13"/>
      <c r="I2051" s="13"/>
    </row>
    <row r="2052" spans="5:9" s="1" customFormat="1" ht="12.75">
      <c r="E2052" s="13"/>
      <c r="F2052" s="13"/>
      <c r="G2052" s="13"/>
      <c r="H2052" s="13"/>
      <c r="I2052" s="13"/>
    </row>
    <row r="2053" spans="5:9" s="1" customFormat="1" ht="12.75">
      <c r="E2053" s="13"/>
      <c r="F2053" s="13"/>
      <c r="G2053" s="13"/>
      <c r="H2053" s="13"/>
      <c r="I2053" s="13"/>
    </row>
    <row r="2054" spans="5:9" s="1" customFormat="1" ht="12.75">
      <c r="E2054" s="13"/>
      <c r="F2054" s="13"/>
      <c r="G2054" s="13"/>
      <c r="H2054" s="13"/>
      <c r="I2054" s="13"/>
    </row>
    <row r="2055" spans="5:9" s="1" customFormat="1" ht="12.75">
      <c r="E2055" s="13"/>
      <c r="F2055" s="13"/>
      <c r="G2055" s="13"/>
      <c r="H2055" s="13"/>
      <c r="I2055" s="13"/>
    </row>
    <row r="2056" spans="5:9" s="1" customFormat="1" ht="12.75">
      <c r="E2056" s="13"/>
      <c r="F2056" s="13"/>
      <c r="G2056" s="13"/>
      <c r="H2056" s="13"/>
      <c r="I2056" s="13"/>
    </row>
    <row r="2057" spans="5:9" s="1" customFormat="1" ht="12.75">
      <c r="E2057" s="13"/>
      <c r="F2057" s="13"/>
      <c r="G2057" s="13"/>
      <c r="H2057" s="13"/>
      <c r="I2057" s="13"/>
    </row>
    <row r="2058" spans="5:9" s="1" customFormat="1" ht="12.75">
      <c r="E2058" s="13"/>
      <c r="F2058" s="13"/>
      <c r="G2058" s="13"/>
      <c r="H2058" s="13"/>
      <c r="I2058" s="13"/>
    </row>
    <row r="2059" spans="5:9" s="1" customFormat="1" ht="12.75">
      <c r="E2059" s="13"/>
      <c r="F2059" s="13"/>
      <c r="G2059" s="13"/>
      <c r="H2059" s="13"/>
      <c r="I2059" s="13"/>
    </row>
    <row r="2060" spans="5:9" s="1" customFormat="1" ht="12.75">
      <c r="E2060" s="13"/>
      <c r="F2060" s="13"/>
      <c r="G2060" s="13"/>
      <c r="H2060" s="13"/>
      <c r="I2060" s="13"/>
    </row>
    <row r="2061" spans="5:9" s="1" customFormat="1" ht="12.75">
      <c r="E2061" s="13"/>
      <c r="F2061" s="13"/>
      <c r="G2061" s="13"/>
      <c r="H2061" s="13"/>
      <c r="I2061" s="13"/>
    </row>
    <row r="2062" spans="5:9" s="1" customFormat="1" ht="12.75">
      <c r="E2062" s="13"/>
      <c r="F2062" s="13"/>
      <c r="G2062" s="13"/>
      <c r="H2062" s="13"/>
      <c r="I2062" s="13"/>
    </row>
    <row r="2063" spans="5:9" s="1" customFormat="1" ht="12.75">
      <c r="E2063" s="13"/>
      <c r="F2063" s="13"/>
      <c r="G2063" s="13"/>
      <c r="H2063" s="13"/>
      <c r="I2063" s="13"/>
    </row>
    <row r="2064" spans="5:9" s="1" customFormat="1" ht="12.75">
      <c r="E2064" s="13"/>
      <c r="F2064" s="13"/>
      <c r="G2064" s="13"/>
      <c r="H2064" s="13"/>
      <c r="I2064" s="13"/>
    </row>
    <row r="2065" spans="5:9" s="1" customFormat="1" ht="12.75">
      <c r="E2065" s="13"/>
      <c r="F2065" s="13"/>
      <c r="G2065" s="13"/>
      <c r="H2065" s="13"/>
      <c r="I2065" s="13"/>
    </row>
    <row r="2066" spans="5:9" s="1" customFormat="1" ht="12.75">
      <c r="E2066" s="13"/>
      <c r="F2066" s="13"/>
      <c r="G2066" s="13"/>
      <c r="H2066" s="13"/>
      <c r="I2066" s="13"/>
    </row>
    <row r="2067" spans="5:9" s="1" customFormat="1" ht="12.75">
      <c r="E2067" s="13"/>
      <c r="F2067" s="13"/>
      <c r="G2067" s="13"/>
      <c r="H2067" s="13"/>
      <c r="I2067" s="13"/>
    </row>
    <row r="2068" spans="5:9" s="1" customFormat="1" ht="12.75">
      <c r="E2068" s="13"/>
      <c r="F2068" s="13"/>
      <c r="G2068" s="13"/>
      <c r="H2068" s="13"/>
      <c r="I2068" s="13"/>
    </row>
    <row r="2069" spans="5:9" s="1" customFormat="1" ht="12.75">
      <c r="E2069" s="13"/>
      <c r="F2069" s="13"/>
      <c r="G2069" s="13"/>
      <c r="H2069" s="13"/>
      <c r="I2069" s="13"/>
    </row>
    <row r="2070" spans="5:9" s="1" customFormat="1" ht="12.75">
      <c r="E2070" s="13"/>
      <c r="F2070" s="13"/>
      <c r="G2070" s="13"/>
      <c r="H2070" s="13"/>
      <c r="I2070" s="13"/>
    </row>
    <row r="2071" spans="5:9" s="1" customFormat="1" ht="12.75">
      <c r="E2071" s="13"/>
      <c r="F2071" s="13"/>
      <c r="G2071" s="13"/>
      <c r="H2071" s="13"/>
      <c r="I2071" s="13"/>
    </row>
    <row r="2072" spans="5:9" s="1" customFormat="1" ht="12.75">
      <c r="E2072" s="13"/>
      <c r="F2072" s="13"/>
      <c r="G2072" s="13"/>
      <c r="H2072" s="13"/>
      <c r="I2072" s="13"/>
    </row>
    <row r="2073" spans="5:9" s="1" customFormat="1" ht="12.75">
      <c r="E2073" s="13"/>
      <c r="F2073" s="13"/>
      <c r="G2073" s="13"/>
      <c r="H2073" s="13"/>
      <c r="I2073" s="13"/>
    </row>
    <row r="2074" spans="5:9" s="1" customFormat="1" ht="12.75">
      <c r="E2074" s="13"/>
      <c r="F2074" s="13"/>
      <c r="G2074" s="13"/>
      <c r="H2074" s="13"/>
      <c r="I2074" s="13"/>
    </row>
    <row r="2075" spans="5:9" s="1" customFormat="1" ht="12.75">
      <c r="E2075" s="13"/>
      <c r="F2075" s="13"/>
      <c r="G2075" s="13"/>
      <c r="H2075" s="13"/>
      <c r="I2075" s="13"/>
    </row>
    <row r="2076" spans="5:9" s="1" customFormat="1" ht="12.75">
      <c r="E2076" s="13"/>
      <c r="F2076" s="13"/>
      <c r="G2076" s="13"/>
      <c r="H2076" s="13"/>
      <c r="I2076" s="13"/>
    </row>
    <row r="2077" spans="5:9" s="1" customFormat="1" ht="12.75">
      <c r="E2077" s="13"/>
      <c r="F2077" s="13"/>
      <c r="G2077" s="13"/>
      <c r="H2077" s="13"/>
      <c r="I2077" s="13"/>
    </row>
    <row r="2078" spans="5:9" s="1" customFormat="1" ht="12.75">
      <c r="E2078" s="13"/>
      <c r="F2078" s="13"/>
      <c r="G2078" s="13"/>
      <c r="H2078" s="13"/>
      <c r="I2078" s="13"/>
    </row>
    <row r="2079" spans="5:9" s="1" customFormat="1" ht="12.75">
      <c r="E2079" s="13"/>
      <c r="F2079" s="13"/>
      <c r="G2079" s="13"/>
      <c r="H2079" s="13"/>
      <c r="I2079" s="13"/>
    </row>
    <row r="2080" spans="5:9" s="1" customFormat="1" ht="12.75">
      <c r="E2080" s="13"/>
      <c r="F2080" s="13"/>
      <c r="G2080" s="13"/>
      <c r="H2080" s="13"/>
      <c r="I2080" s="13"/>
    </row>
    <row r="2081" spans="5:9" s="1" customFormat="1" ht="12.75">
      <c r="E2081" s="13"/>
      <c r="F2081" s="13"/>
      <c r="G2081" s="13"/>
      <c r="H2081" s="13"/>
      <c r="I2081" s="13"/>
    </row>
    <row r="2082" spans="5:9" s="1" customFormat="1" ht="12.75">
      <c r="E2082" s="13"/>
      <c r="F2082" s="13"/>
      <c r="G2082" s="13"/>
      <c r="H2082" s="13"/>
      <c r="I2082" s="13"/>
    </row>
    <row r="2083" spans="5:9" s="1" customFormat="1" ht="12.75">
      <c r="E2083" s="13"/>
      <c r="F2083" s="13"/>
      <c r="G2083" s="13"/>
      <c r="H2083" s="13"/>
      <c r="I2083" s="13"/>
    </row>
    <row r="2084" spans="5:9" s="1" customFormat="1" ht="12.75">
      <c r="E2084" s="13"/>
      <c r="F2084" s="13"/>
      <c r="G2084" s="13"/>
      <c r="H2084" s="13"/>
      <c r="I2084" s="13"/>
    </row>
    <row r="2085" spans="5:9" s="1" customFormat="1" ht="12.75">
      <c r="E2085" s="13"/>
      <c r="F2085" s="13"/>
      <c r="G2085" s="13"/>
      <c r="H2085" s="13"/>
      <c r="I2085" s="13"/>
    </row>
    <row r="2086" spans="5:9" s="1" customFormat="1" ht="12.75">
      <c r="E2086" s="13"/>
      <c r="F2086" s="13"/>
      <c r="G2086" s="13"/>
      <c r="H2086" s="13"/>
      <c r="I2086" s="13"/>
    </row>
    <row r="2087" spans="5:9" s="1" customFormat="1" ht="12.75">
      <c r="E2087" s="13"/>
      <c r="F2087" s="13"/>
      <c r="G2087" s="13"/>
      <c r="H2087" s="13"/>
      <c r="I2087" s="13"/>
    </row>
    <row r="2088" spans="5:9" s="1" customFormat="1" ht="12.75">
      <c r="E2088" s="13"/>
      <c r="F2088" s="13"/>
      <c r="G2088" s="13"/>
      <c r="H2088" s="13"/>
      <c r="I2088" s="13"/>
    </row>
    <row r="2089" spans="5:9" s="1" customFormat="1" ht="12.75">
      <c r="E2089" s="13"/>
      <c r="F2089" s="13"/>
      <c r="G2089" s="13"/>
      <c r="H2089" s="13"/>
      <c r="I2089" s="13"/>
    </row>
    <row r="2090" spans="5:9" s="1" customFormat="1" ht="12.75">
      <c r="E2090" s="13"/>
      <c r="F2090" s="13"/>
      <c r="G2090" s="13"/>
      <c r="H2090" s="13"/>
      <c r="I2090" s="13"/>
    </row>
    <row r="2091" spans="5:9" s="1" customFormat="1" ht="12.75">
      <c r="E2091" s="13"/>
      <c r="F2091" s="13"/>
      <c r="G2091" s="13"/>
      <c r="H2091" s="13"/>
      <c r="I2091" s="13"/>
    </row>
    <row r="2092" spans="5:9" s="1" customFormat="1" ht="12.75">
      <c r="E2092" s="13"/>
      <c r="F2092" s="13"/>
      <c r="G2092" s="13"/>
      <c r="H2092" s="13"/>
      <c r="I2092" s="13"/>
    </row>
    <row r="2093" spans="5:9" s="1" customFormat="1" ht="12.75">
      <c r="E2093" s="13"/>
      <c r="F2093" s="13"/>
      <c r="G2093" s="13"/>
      <c r="H2093" s="13"/>
      <c r="I2093" s="13"/>
    </row>
    <row r="2094" spans="5:9" s="1" customFormat="1" ht="12.75">
      <c r="E2094" s="13"/>
      <c r="F2094" s="13"/>
      <c r="G2094" s="13"/>
      <c r="H2094" s="13"/>
      <c r="I2094" s="13"/>
    </row>
    <row r="2095" spans="5:9" s="1" customFormat="1" ht="12.75">
      <c r="E2095" s="13"/>
      <c r="F2095" s="13"/>
      <c r="G2095" s="13"/>
      <c r="H2095" s="13"/>
      <c r="I2095" s="13"/>
    </row>
    <row r="2096" spans="5:9" s="1" customFormat="1" ht="12.75">
      <c r="E2096" s="13"/>
      <c r="F2096" s="13"/>
      <c r="G2096" s="13"/>
      <c r="H2096" s="13"/>
      <c r="I2096" s="13"/>
    </row>
    <row r="2097" spans="5:9" s="1" customFormat="1" ht="12.75">
      <c r="E2097" s="13"/>
      <c r="F2097" s="13"/>
      <c r="G2097" s="13"/>
      <c r="H2097" s="13"/>
      <c r="I2097" s="13"/>
    </row>
    <row r="2098" spans="5:9" s="1" customFormat="1" ht="12.75">
      <c r="E2098" s="13"/>
      <c r="F2098" s="13"/>
      <c r="G2098" s="13"/>
      <c r="H2098" s="13"/>
      <c r="I2098" s="13"/>
    </row>
    <row r="2099" spans="5:9" s="1" customFormat="1" ht="12.75">
      <c r="E2099" s="13"/>
      <c r="F2099" s="13"/>
      <c r="G2099" s="13"/>
      <c r="H2099" s="13"/>
      <c r="I2099" s="13"/>
    </row>
    <row r="2100" spans="5:9" s="1" customFormat="1" ht="12.75">
      <c r="E2100" s="13"/>
      <c r="F2100" s="13"/>
      <c r="G2100" s="13"/>
      <c r="H2100" s="13"/>
      <c r="I2100" s="13"/>
    </row>
    <row r="2101" spans="5:9" s="1" customFormat="1" ht="12.75">
      <c r="E2101" s="13"/>
      <c r="F2101" s="13"/>
      <c r="G2101" s="13"/>
      <c r="H2101" s="13"/>
      <c r="I2101" s="13"/>
    </row>
    <row r="2102" spans="5:9" s="1" customFormat="1" ht="12.75">
      <c r="E2102" s="13"/>
      <c r="F2102" s="13"/>
      <c r="G2102" s="13"/>
      <c r="H2102" s="13"/>
      <c r="I2102" s="13"/>
    </row>
    <row r="2103" spans="5:9" s="1" customFormat="1" ht="12.75">
      <c r="E2103" s="13"/>
      <c r="F2103" s="13"/>
      <c r="G2103" s="13"/>
      <c r="H2103" s="13"/>
      <c r="I2103" s="13"/>
    </row>
    <row r="2104" spans="5:9" s="1" customFormat="1" ht="12.75">
      <c r="E2104" s="13"/>
      <c r="F2104" s="13"/>
      <c r="G2104" s="13"/>
      <c r="H2104" s="13"/>
      <c r="I2104" s="13"/>
    </row>
    <row r="2105" spans="5:9" s="1" customFormat="1" ht="12.75">
      <c r="E2105" s="13"/>
      <c r="F2105" s="13"/>
      <c r="G2105" s="13"/>
      <c r="H2105" s="13"/>
      <c r="I2105" s="13"/>
    </row>
    <row r="2106" spans="5:9" s="1" customFormat="1" ht="12.75">
      <c r="E2106" s="13"/>
      <c r="F2106" s="13"/>
      <c r="G2106" s="13"/>
      <c r="H2106" s="13"/>
      <c r="I2106" s="13"/>
    </row>
    <row r="2107" spans="5:9" s="1" customFormat="1" ht="12.75">
      <c r="E2107" s="13"/>
      <c r="F2107" s="13"/>
      <c r="G2107" s="13"/>
      <c r="H2107" s="13"/>
      <c r="I2107" s="13"/>
    </row>
    <row r="2108" spans="5:9" s="1" customFormat="1" ht="12.75">
      <c r="E2108" s="13"/>
      <c r="F2108" s="13"/>
      <c r="G2108" s="13"/>
      <c r="H2108" s="13"/>
      <c r="I2108" s="13"/>
    </row>
    <row r="2109" spans="5:9" s="1" customFormat="1" ht="12.75">
      <c r="E2109" s="13"/>
      <c r="F2109" s="13"/>
      <c r="G2109" s="13"/>
      <c r="H2109" s="13"/>
      <c r="I2109" s="13"/>
    </row>
    <row r="2110" spans="5:9" s="1" customFormat="1" ht="12.75">
      <c r="E2110" s="13"/>
      <c r="F2110" s="13"/>
      <c r="G2110" s="13"/>
      <c r="H2110" s="13"/>
      <c r="I2110" s="13"/>
    </row>
    <row r="2111" spans="5:9" s="1" customFormat="1" ht="12.75">
      <c r="E2111" s="13"/>
      <c r="F2111" s="13"/>
      <c r="G2111" s="13"/>
      <c r="H2111" s="13"/>
      <c r="I2111" s="13"/>
    </row>
    <row r="2112" spans="5:9" s="1" customFormat="1" ht="12.75">
      <c r="E2112" s="13"/>
      <c r="F2112" s="13"/>
      <c r="G2112" s="13"/>
      <c r="H2112" s="13"/>
      <c r="I2112" s="13"/>
    </row>
    <row r="2113" spans="5:9" s="1" customFormat="1" ht="12.75">
      <c r="E2113" s="13"/>
      <c r="F2113" s="13"/>
      <c r="G2113" s="13"/>
      <c r="H2113" s="13"/>
      <c r="I2113" s="13"/>
    </row>
    <row r="2114" spans="5:9" s="1" customFormat="1" ht="12.75">
      <c r="E2114" s="13"/>
      <c r="F2114" s="13"/>
      <c r="G2114" s="13"/>
      <c r="H2114" s="13"/>
      <c r="I2114" s="13"/>
    </row>
    <row r="2115" spans="5:9" s="1" customFormat="1" ht="12.75">
      <c r="E2115" s="13"/>
      <c r="F2115" s="13"/>
      <c r="G2115" s="13"/>
      <c r="H2115" s="13"/>
      <c r="I2115" s="13"/>
    </row>
    <row r="2116" spans="5:9" s="1" customFormat="1" ht="12.75">
      <c r="E2116" s="13"/>
      <c r="F2116" s="13"/>
      <c r="G2116" s="13"/>
      <c r="H2116" s="13"/>
      <c r="I2116" s="13"/>
    </row>
    <row r="2117" spans="5:9" s="1" customFormat="1" ht="12.75">
      <c r="E2117" s="13"/>
      <c r="F2117" s="13"/>
      <c r="G2117" s="13"/>
      <c r="H2117" s="13"/>
      <c r="I2117" s="13"/>
    </row>
    <row r="2118" spans="5:9" s="1" customFormat="1" ht="12.75">
      <c r="E2118" s="13"/>
      <c r="F2118" s="13"/>
      <c r="G2118" s="13"/>
      <c r="H2118" s="13"/>
      <c r="I2118" s="13"/>
    </row>
    <row r="2119" spans="5:9" s="1" customFormat="1" ht="12.75">
      <c r="E2119" s="13"/>
      <c r="F2119" s="13"/>
      <c r="G2119" s="13"/>
      <c r="H2119" s="13"/>
      <c r="I2119" s="13"/>
    </row>
    <row r="2120" spans="5:9" s="1" customFormat="1" ht="12.75">
      <c r="E2120" s="13"/>
      <c r="F2120" s="13"/>
      <c r="G2120" s="13"/>
      <c r="H2120" s="13"/>
      <c r="I2120" s="13"/>
    </row>
    <row r="2121" spans="5:9" s="1" customFormat="1" ht="12.75">
      <c r="E2121" s="13"/>
      <c r="F2121" s="13"/>
      <c r="G2121" s="13"/>
      <c r="H2121" s="13"/>
      <c r="I2121" s="13"/>
    </row>
    <row r="2122" spans="5:9" s="1" customFormat="1" ht="12.75">
      <c r="E2122" s="13"/>
      <c r="F2122" s="13"/>
      <c r="G2122" s="13"/>
      <c r="H2122" s="13"/>
      <c r="I2122" s="13"/>
    </row>
    <row r="2123" spans="5:9" s="1" customFormat="1" ht="12.75">
      <c r="E2123" s="13"/>
      <c r="F2123" s="13"/>
      <c r="G2123" s="13"/>
      <c r="H2123" s="13"/>
      <c r="I2123" s="13"/>
    </row>
    <row r="2124" spans="5:9" s="1" customFormat="1" ht="12.75">
      <c r="E2124" s="13"/>
      <c r="F2124" s="13"/>
      <c r="G2124" s="13"/>
      <c r="H2124" s="13"/>
      <c r="I2124" s="13"/>
    </row>
    <row r="2125" spans="5:9" s="1" customFormat="1" ht="12.75">
      <c r="E2125" s="13"/>
      <c r="F2125" s="13"/>
      <c r="G2125" s="13"/>
      <c r="H2125" s="13"/>
      <c r="I2125" s="13"/>
    </row>
    <row r="2126" spans="5:9" s="1" customFormat="1" ht="12.75">
      <c r="E2126" s="13"/>
      <c r="F2126" s="13"/>
      <c r="G2126" s="13"/>
      <c r="H2126" s="13"/>
      <c r="I2126" s="13"/>
    </row>
    <row r="2127" spans="5:9" s="1" customFormat="1" ht="12.75">
      <c r="E2127" s="13"/>
      <c r="F2127" s="13"/>
      <c r="G2127" s="13"/>
      <c r="H2127" s="13"/>
      <c r="I2127" s="13"/>
    </row>
    <row r="2128" spans="5:9" s="1" customFormat="1" ht="12.75">
      <c r="E2128" s="13"/>
      <c r="F2128" s="13"/>
      <c r="G2128" s="13"/>
      <c r="H2128" s="13"/>
      <c r="I2128" s="13"/>
    </row>
    <row r="2129" spans="5:9" s="1" customFormat="1" ht="12.75">
      <c r="E2129" s="13"/>
      <c r="F2129" s="13"/>
      <c r="G2129" s="13"/>
      <c r="H2129" s="13"/>
      <c r="I2129" s="13"/>
    </row>
    <row r="2130" spans="5:9" s="1" customFormat="1" ht="12.75">
      <c r="E2130" s="13"/>
      <c r="F2130" s="13"/>
      <c r="G2130" s="13"/>
      <c r="H2130" s="13"/>
      <c r="I2130" s="13"/>
    </row>
    <row r="2131" spans="5:9" s="1" customFormat="1" ht="12.75">
      <c r="E2131" s="13"/>
      <c r="F2131" s="13"/>
      <c r="G2131" s="13"/>
      <c r="H2131" s="13"/>
      <c r="I2131" s="13"/>
    </row>
    <row r="2132" spans="5:9" s="1" customFormat="1" ht="12.75">
      <c r="E2132" s="13"/>
      <c r="F2132" s="13"/>
      <c r="G2132" s="13"/>
      <c r="H2132" s="13"/>
      <c r="I2132" s="13"/>
    </row>
    <row r="2133" spans="5:9" s="1" customFormat="1" ht="12.75">
      <c r="E2133" s="13"/>
      <c r="F2133" s="13"/>
      <c r="G2133" s="13"/>
      <c r="H2133" s="13"/>
      <c r="I2133" s="13"/>
    </row>
    <row r="2134" spans="5:9" s="1" customFormat="1" ht="12.75">
      <c r="E2134" s="13"/>
      <c r="F2134" s="13"/>
      <c r="G2134" s="13"/>
      <c r="H2134" s="13"/>
      <c r="I2134" s="13"/>
    </row>
    <row r="2135" spans="5:9" s="1" customFormat="1" ht="12.75">
      <c r="E2135" s="13"/>
      <c r="F2135" s="13"/>
      <c r="G2135" s="13"/>
      <c r="H2135" s="13"/>
      <c r="I2135" s="13"/>
    </row>
    <row r="2136" spans="5:9" s="1" customFormat="1" ht="12.75">
      <c r="E2136" s="13"/>
      <c r="F2136" s="13"/>
      <c r="G2136" s="13"/>
      <c r="H2136" s="13"/>
      <c r="I2136" s="13"/>
    </row>
    <row r="2137" spans="5:9" s="1" customFormat="1" ht="12.75">
      <c r="E2137" s="13"/>
      <c r="F2137" s="13"/>
      <c r="G2137" s="13"/>
      <c r="H2137" s="13"/>
      <c r="I2137" s="13"/>
    </row>
    <row r="2138" spans="5:9" s="1" customFormat="1" ht="12.75">
      <c r="E2138" s="13"/>
      <c r="F2138" s="13"/>
      <c r="G2138" s="13"/>
      <c r="H2138" s="13"/>
      <c r="I2138" s="13"/>
    </row>
    <row r="2139" spans="5:9" s="1" customFormat="1" ht="12.75">
      <c r="E2139" s="13"/>
      <c r="F2139" s="13"/>
      <c r="G2139" s="13"/>
      <c r="H2139" s="13"/>
      <c r="I2139" s="13"/>
    </row>
    <row r="2140" spans="5:9" s="1" customFormat="1" ht="12.75">
      <c r="E2140" s="13"/>
      <c r="F2140" s="13"/>
      <c r="G2140" s="13"/>
      <c r="H2140" s="13"/>
      <c r="I2140" s="13"/>
    </row>
    <row r="2141" spans="5:9" s="1" customFormat="1" ht="12.75">
      <c r="E2141" s="13"/>
      <c r="F2141" s="13"/>
      <c r="G2141" s="13"/>
      <c r="H2141" s="13"/>
      <c r="I2141" s="13"/>
    </row>
    <row r="2142" spans="5:9" s="1" customFormat="1" ht="12.75">
      <c r="E2142" s="13"/>
      <c r="F2142" s="13"/>
      <c r="G2142" s="13"/>
      <c r="H2142" s="13"/>
      <c r="I2142" s="13"/>
    </row>
    <row r="2143" spans="5:9" s="1" customFormat="1" ht="12.75">
      <c r="E2143" s="13"/>
      <c r="F2143" s="13"/>
      <c r="G2143" s="13"/>
      <c r="H2143" s="13"/>
      <c r="I2143" s="13"/>
    </row>
    <row r="2144" spans="5:9" s="1" customFormat="1" ht="12.75">
      <c r="E2144" s="13"/>
      <c r="F2144" s="13"/>
      <c r="G2144" s="13"/>
      <c r="H2144" s="13"/>
      <c r="I2144" s="13"/>
    </row>
    <row r="2145" spans="5:9" s="1" customFormat="1" ht="12.75">
      <c r="E2145" s="13"/>
      <c r="F2145" s="13"/>
      <c r="G2145" s="13"/>
      <c r="H2145" s="13"/>
      <c r="I2145" s="13"/>
    </row>
    <row r="2146" spans="5:9" s="1" customFormat="1" ht="12.75">
      <c r="E2146" s="13"/>
      <c r="F2146" s="13"/>
      <c r="G2146" s="13"/>
      <c r="H2146" s="13"/>
      <c r="I2146" s="13"/>
    </row>
    <row r="2147" spans="5:9" s="1" customFormat="1" ht="12.75">
      <c r="E2147" s="13"/>
      <c r="F2147" s="13"/>
      <c r="G2147" s="13"/>
      <c r="H2147" s="13"/>
      <c r="I2147" s="13"/>
    </row>
    <row r="2148" spans="5:9" s="1" customFormat="1" ht="12.75">
      <c r="E2148" s="13"/>
      <c r="F2148" s="13"/>
      <c r="G2148" s="13"/>
      <c r="H2148" s="13"/>
      <c r="I2148" s="13"/>
    </row>
    <row r="2149" spans="5:9" s="1" customFormat="1" ht="12.75">
      <c r="E2149" s="13"/>
      <c r="F2149" s="13"/>
      <c r="G2149" s="13"/>
      <c r="H2149" s="13"/>
      <c r="I2149" s="13"/>
    </row>
    <row r="2150" spans="5:9" s="1" customFormat="1" ht="12.75">
      <c r="E2150" s="13"/>
      <c r="F2150" s="13"/>
      <c r="G2150" s="13"/>
      <c r="H2150" s="13"/>
      <c r="I2150" s="13"/>
    </row>
    <row r="2151" spans="5:9" s="1" customFormat="1" ht="12.75">
      <c r="E2151" s="13"/>
      <c r="F2151" s="13"/>
      <c r="G2151" s="13"/>
      <c r="H2151" s="13"/>
      <c r="I2151" s="13"/>
    </row>
    <row r="2152" spans="5:9" s="1" customFormat="1" ht="12.75">
      <c r="E2152" s="13"/>
      <c r="F2152" s="13"/>
      <c r="G2152" s="13"/>
      <c r="H2152" s="13"/>
      <c r="I2152" s="13"/>
    </row>
    <row r="2153" spans="5:9" s="1" customFormat="1" ht="12.75">
      <c r="E2153" s="13"/>
      <c r="F2153" s="13"/>
      <c r="G2153" s="13"/>
      <c r="H2153" s="13"/>
      <c r="I2153" s="13"/>
    </row>
    <row r="2154" spans="5:9" s="1" customFormat="1" ht="12.75">
      <c r="E2154" s="13"/>
      <c r="F2154" s="13"/>
      <c r="G2154" s="13"/>
      <c r="H2154" s="13"/>
      <c r="I2154" s="13"/>
    </row>
    <row r="2155" spans="5:9" s="1" customFormat="1" ht="12.75">
      <c r="E2155" s="13"/>
      <c r="F2155" s="13"/>
      <c r="G2155" s="13"/>
      <c r="H2155" s="13"/>
      <c r="I2155" s="13"/>
    </row>
    <row r="2156" spans="5:9" s="1" customFormat="1" ht="12.75">
      <c r="E2156" s="13"/>
      <c r="F2156" s="13"/>
      <c r="G2156" s="13"/>
      <c r="H2156" s="13"/>
      <c r="I2156" s="13"/>
    </row>
    <row r="2157" spans="5:9" s="1" customFormat="1" ht="12.75">
      <c r="E2157" s="13"/>
      <c r="F2157" s="13"/>
      <c r="G2157" s="13"/>
      <c r="H2157" s="13"/>
      <c r="I2157" s="13"/>
    </row>
    <row r="2158" spans="5:9" s="1" customFormat="1" ht="12.75">
      <c r="E2158" s="13"/>
      <c r="F2158" s="13"/>
      <c r="G2158" s="13"/>
      <c r="H2158" s="13"/>
      <c r="I2158" s="13"/>
    </row>
    <row r="2159" spans="5:9" s="1" customFormat="1" ht="12.75">
      <c r="E2159" s="13"/>
      <c r="F2159" s="13"/>
      <c r="G2159" s="13"/>
      <c r="H2159" s="13"/>
      <c r="I2159" s="13"/>
    </row>
    <row r="2160" spans="5:9" s="1" customFormat="1" ht="12.75">
      <c r="E2160" s="13"/>
      <c r="F2160" s="13"/>
      <c r="G2160" s="13"/>
      <c r="H2160" s="13"/>
      <c r="I2160" s="13"/>
    </row>
    <row r="2161" spans="5:9" s="1" customFormat="1" ht="12.75">
      <c r="E2161" s="13"/>
      <c r="F2161" s="13"/>
      <c r="G2161" s="13"/>
      <c r="H2161" s="13"/>
      <c r="I2161" s="13"/>
    </row>
    <row r="2162" spans="5:9" s="1" customFormat="1" ht="12.75">
      <c r="E2162" s="13"/>
      <c r="F2162" s="13"/>
      <c r="G2162" s="13"/>
      <c r="H2162" s="13"/>
      <c r="I2162" s="13"/>
    </row>
    <row r="2163" spans="5:9" s="1" customFormat="1" ht="12.75">
      <c r="E2163" s="13"/>
      <c r="F2163" s="13"/>
      <c r="G2163" s="13"/>
      <c r="H2163" s="13"/>
      <c r="I2163" s="13"/>
    </row>
    <row r="2164" spans="5:9" s="1" customFormat="1" ht="12.75">
      <c r="E2164" s="13"/>
      <c r="F2164" s="13"/>
      <c r="G2164" s="13"/>
      <c r="H2164" s="13"/>
      <c r="I2164" s="13"/>
    </row>
    <row r="2165" spans="5:9" s="1" customFormat="1" ht="12.75">
      <c r="E2165" s="13"/>
      <c r="F2165" s="13"/>
      <c r="G2165" s="13"/>
      <c r="H2165" s="13"/>
      <c r="I2165" s="13"/>
    </row>
    <row r="2166" spans="5:9" s="1" customFormat="1" ht="12.75">
      <c r="E2166" s="13"/>
      <c r="F2166" s="13"/>
      <c r="G2166" s="13"/>
      <c r="H2166" s="13"/>
      <c r="I2166" s="13"/>
    </row>
    <row r="2167" spans="5:9" s="1" customFormat="1" ht="12.75">
      <c r="E2167" s="13"/>
      <c r="F2167" s="13"/>
      <c r="G2167" s="13"/>
      <c r="H2167" s="13"/>
      <c r="I2167" s="13"/>
    </row>
    <row r="2168" spans="5:9" s="1" customFormat="1" ht="12.75">
      <c r="E2168" s="13"/>
      <c r="F2168" s="13"/>
      <c r="G2168" s="13"/>
      <c r="H2168" s="13"/>
      <c r="I2168" s="13"/>
    </row>
    <row r="2169" spans="5:9" s="1" customFormat="1" ht="12.75">
      <c r="E2169" s="13"/>
      <c r="F2169" s="13"/>
      <c r="G2169" s="13"/>
      <c r="H2169" s="13"/>
      <c r="I2169" s="13"/>
    </row>
    <row r="2170" spans="5:9" s="1" customFormat="1" ht="12.75">
      <c r="E2170" s="13"/>
      <c r="F2170" s="13"/>
      <c r="G2170" s="13"/>
      <c r="H2170" s="13"/>
      <c r="I2170" s="13"/>
    </row>
    <row r="2171" spans="5:9" s="1" customFormat="1" ht="12.75">
      <c r="E2171" s="13"/>
      <c r="F2171" s="13"/>
      <c r="G2171" s="13"/>
      <c r="H2171" s="13"/>
      <c r="I2171" s="13"/>
    </row>
    <row r="2172" spans="5:9" s="1" customFormat="1" ht="12.75">
      <c r="E2172" s="13"/>
      <c r="F2172" s="13"/>
      <c r="G2172" s="13"/>
      <c r="H2172" s="13"/>
      <c r="I2172" s="13"/>
    </row>
    <row r="2173" spans="5:9" s="1" customFormat="1" ht="12.75">
      <c r="E2173" s="13"/>
      <c r="F2173" s="13"/>
      <c r="G2173" s="13"/>
      <c r="H2173" s="13"/>
      <c r="I2173" s="13"/>
    </row>
    <row r="2174" spans="5:9" s="1" customFormat="1" ht="12.75">
      <c r="E2174" s="13"/>
      <c r="F2174" s="13"/>
      <c r="G2174" s="13"/>
      <c r="H2174" s="13"/>
      <c r="I2174" s="13"/>
    </row>
    <row r="2175" spans="5:9" s="1" customFormat="1" ht="12.75">
      <c r="E2175" s="13"/>
      <c r="F2175" s="13"/>
      <c r="G2175" s="13"/>
      <c r="H2175" s="13"/>
      <c r="I2175" s="13"/>
    </row>
    <row r="2176" spans="5:9" s="1" customFormat="1" ht="12.75">
      <c r="E2176" s="13"/>
      <c r="F2176" s="13"/>
      <c r="G2176" s="13"/>
      <c r="H2176" s="13"/>
      <c r="I2176" s="13"/>
    </row>
    <row r="2177" spans="5:9" s="1" customFormat="1" ht="12.75">
      <c r="E2177" s="13"/>
      <c r="F2177" s="13"/>
      <c r="G2177" s="13"/>
      <c r="H2177" s="13"/>
      <c r="I2177" s="13"/>
    </row>
    <row r="2178" spans="5:9" s="1" customFormat="1" ht="12.75">
      <c r="E2178" s="13"/>
      <c r="F2178" s="13"/>
      <c r="G2178" s="13"/>
      <c r="H2178" s="13"/>
      <c r="I2178" s="13"/>
    </row>
    <row r="2179" spans="5:9" s="1" customFormat="1" ht="12.75">
      <c r="E2179" s="13"/>
      <c r="F2179" s="13"/>
      <c r="G2179" s="13"/>
      <c r="H2179" s="13"/>
      <c r="I2179" s="13"/>
    </row>
    <row r="2180" spans="5:9" s="1" customFormat="1" ht="12.75">
      <c r="E2180" s="13"/>
      <c r="F2180" s="13"/>
      <c r="G2180" s="13"/>
      <c r="H2180" s="13"/>
      <c r="I2180" s="13"/>
    </row>
    <row r="2181" spans="5:9" s="1" customFormat="1" ht="12.75">
      <c r="E2181" s="13"/>
      <c r="F2181" s="13"/>
      <c r="G2181" s="13"/>
      <c r="H2181" s="13"/>
      <c r="I2181" s="13"/>
    </row>
    <row r="2182" spans="5:9" s="1" customFormat="1" ht="12.75">
      <c r="E2182" s="13"/>
      <c r="F2182" s="13"/>
      <c r="G2182" s="13"/>
      <c r="H2182" s="13"/>
      <c r="I2182" s="13"/>
    </row>
    <row r="2183" spans="5:9" s="1" customFormat="1" ht="12.75">
      <c r="E2183" s="13"/>
      <c r="F2183" s="13"/>
      <c r="G2183" s="13"/>
      <c r="H2183" s="13"/>
      <c r="I2183" s="13"/>
    </row>
    <row r="2184" spans="5:9" s="1" customFormat="1" ht="12.75">
      <c r="E2184" s="13"/>
      <c r="F2184" s="13"/>
      <c r="G2184" s="13"/>
      <c r="H2184" s="13"/>
      <c r="I2184" s="13"/>
    </row>
    <row r="2185" spans="5:9" s="1" customFormat="1" ht="12.75">
      <c r="E2185" s="13"/>
      <c r="F2185" s="13"/>
      <c r="G2185" s="13"/>
      <c r="H2185" s="13"/>
      <c r="I2185" s="13"/>
    </row>
    <row r="2186" spans="5:9" s="1" customFormat="1" ht="12.75">
      <c r="E2186" s="13"/>
      <c r="F2186" s="13"/>
      <c r="G2186" s="13"/>
      <c r="H2186" s="13"/>
      <c r="I2186" s="13"/>
    </row>
    <row r="2187" spans="5:9" s="1" customFormat="1" ht="12.75">
      <c r="E2187" s="13"/>
      <c r="F2187" s="13"/>
      <c r="G2187" s="13"/>
      <c r="H2187" s="13"/>
      <c r="I2187" s="13"/>
    </row>
    <row r="2188" spans="5:9" s="1" customFormat="1" ht="12.75">
      <c r="E2188" s="13"/>
      <c r="F2188" s="13"/>
      <c r="G2188" s="13"/>
      <c r="H2188" s="13"/>
      <c r="I2188" s="13"/>
    </row>
    <row r="2189" spans="5:9" s="1" customFormat="1" ht="12.75">
      <c r="E2189" s="13"/>
      <c r="F2189" s="13"/>
      <c r="G2189" s="13"/>
      <c r="H2189" s="13"/>
      <c r="I2189" s="13"/>
    </row>
    <row r="2190" spans="5:9" s="1" customFormat="1" ht="12.75">
      <c r="E2190" s="13"/>
      <c r="F2190" s="13"/>
      <c r="G2190" s="13"/>
      <c r="H2190" s="13"/>
      <c r="I2190" s="13"/>
    </row>
    <row r="2191" spans="5:9" s="1" customFormat="1" ht="12.75">
      <c r="E2191" s="13"/>
      <c r="F2191" s="13"/>
      <c r="G2191" s="13"/>
      <c r="H2191" s="13"/>
      <c r="I2191" s="13"/>
    </row>
    <row r="2192" spans="5:9" s="1" customFormat="1" ht="12.75">
      <c r="E2192" s="13"/>
      <c r="F2192" s="13"/>
      <c r="G2192" s="13"/>
      <c r="H2192" s="13"/>
      <c r="I2192" s="13"/>
    </row>
    <row r="2193" spans="5:9" s="1" customFormat="1" ht="12.75">
      <c r="E2193" s="13"/>
      <c r="F2193" s="13"/>
      <c r="G2193" s="13"/>
      <c r="H2193" s="13"/>
      <c r="I2193" s="13"/>
    </row>
    <row r="2194" spans="5:9" s="1" customFormat="1" ht="12.75">
      <c r="E2194" s="13"/>
      <c r="F2194" s="13"/>
      <c r="G2194" s="13"/>
      <c r="H2194" s="13"/>
      <c r="I2194" s="13"/>
    </row>
    <row r="2195" spans="5:9" s="1" customFormat="1" ht="12.75">
      <c r="E2195" s="13"/>
      <c r="F2195" s="13"/>
      <c r="G2195" s="13"/>
      <c r="H2195" s="13"/>
      <c r="I2195" s="13"/>
    </row>
    <row r="2196" spans="5:9" s="1" customFormat="1" ht="12.75">
      <c r="E2196" s="13"/>
      <c r="F2196" s="13"/>
      <c r="G2196" s="13"/>
      <c r="H2196" s="13"/>
      <c r="I2196" s="13"/>
    </row>
    <row r="2197" spans="5:9" s="1" customFormat="1" ht="12.75">
      <c r="E2197" s="13"/>
      <c r="F2197" s="13"/>
      <c r="G2197" s="13"/>
      <c r="H2197" s="13"/>
      <c r="I2197" s="13"/>
    </row>
    <row r="2198" spans="5:9" s="1" customFormat="1" ht="12.75">
      <c r="E2198" s="13"/>
      <c r="F2198" s="13"/>
      <c r="G2198" s="13"/>
      <c r="H2198" s="13"/>
      <c r="I2198" s="13"/>
    </row>
    <row r="2199" spans="5:9" s="1" customFormat="1" ht="12.75">
      <c r="E2199" s="13"/>
      <c r="F2199" s="13"/>
      <c r="G2199" s="13"/>
      <c r="H2199" s="13"/>
      <c r="I2199" s="13"/>
    </row>
    <row r="2200" spans="5:9" s="1" customFormat="1" ht="12.75">
      <c r="E2200" s="13"/>
      <c r="F2200" s="13"/>
      <c r="G2200" s="13"/>
      <c r="H2200" s="13"/>
      <c r="I2200" s="13"/>
    </row>
    <row r="2201" spans="5:9" s="1" customFormat="1" ht="12.75">
      <c r="E2201" s="13"/>
      <c r="F2201" s="13"/>
      <c r="G2201" s="13"/>
      <c r="H2201" s="13"/>
      <c r="I2201" s="13"/>
    </row>
    <row r="2202" spans="5:9" s="1" customFormat="1" ht="12.75">
      <c r="E2202" s="13"/>
      <c r="F2202" s="13"/>
      <c r="G2202" s="13"/>
      <c r="H2202" s="13"/>
      <c r="I2202" s="13"/>
    </row>
    <row r="2203" spans="5:9" s="1" customFormat="1" ht="12.75">
      <c r="E2203" s="13"/>
      <c r="F2203" s="13"/>
      <c r="G2203" s="13"/>
      <c r="H2203" s="13"/>
      <c r="I2203" s="13"/>
    </row>
    <row r="2204" spans="5:9" s="1" customFormat="1" ht="12.75">
      <c r="E2204" s="13"/>
      <c r="F2204" s="13"/>
      <c r="G2204" s="13"/>
      <c r="H2204" s="13"/>
      <c r="I2204" s="13"/>
    </row>
    <row r="2205" spans="5:9" s="1" customFormat="1" ht="12.75">
      <c r="E2205" s="13"/>
      <c r="F2205" s="13"/>
      <c r="G2205" s="13"/>
      <c r="H2205" s="13"/>
      <c r="I2205" s="13"/>
    </row>
    <row r="2206" spans="5:9" s="1" customFormat="1" ht="12.75">
      <c r="E2206" s="13"/>
      <c r="F2206" s="13"/>
      <c r="G2206" s="13"/>
      <c r="H2206" s="13"/>
      <c r="I2206" s="13"/>
    </row>
    <row r="2207" spans="5:9" s="1" customFormat="1" ht="12.75">
      <c r="E2207" s="13"/>
      <c r="F2207" s="13"/>
      <c r="G2207" s="13"/>
      <c r="H2207" s="13"/>
      <c r="I2207" s="13"/>
    </row>
    <row r="2208" spans="5:9" s="1" customFormat="1" ht="12.75">
      <c r="E2208" s="13"/>
      <c r="F2208" s="13"/>
      <c r="G2208" s="13"/>
      <c r="H2208" s="13"/>
      <c r="I2208" s="13"/>
    </row>
    <row r="2209" spans="5:9" s="1" customFormat="1" ht="12.75">
      <c r="E2209" s="13"/>
      <c r="F2209" s="13"/>
      <c r="G2209" s="13"/>
      <c r="H2209" s="13"/>
      <c r="I2209" s="13"/>
    </row>
    <row r="2210" spans="5:9" s="1" customFormat="1" ht="12.75">
      <c r="E2210" s="13"/>
      <c r="F2210" s="13"/>
      <c r="G2210" s="13"/>
      <c r="H2210" s="13"/>
      <c r="I2210" s="13"/>
    </row>
    <row r="2211" spans="5:9" s="1" customFormat="1" ht="12.75">
      <c r="E2211" s="13"/>
      <c r="F2211" s="13"/>
      <c r="G2211" s="13"/>
      <c r="H2211" s="13"/>
      <c r="I2211" s="13"/>
    </row>
    <row r="2212" spans="5:9" s="1" customFormat="1" ht="12.75">
      <c r="E2212" s="13"/>
      <c r="F2212" s="13"/>
      <c r="G2212" s="13"/>
      <c r="H2212" s="13"/>
      <c r="I2212" s="13"/>
    </row>
    <row r="2213" spans="5:9" s="1" customFormat="1" ht="12.75">
      <c r="E2213" s="13"/>
      <c r="F2213" s="13"/>
      <c r="G2213" s="13"/>
      <c r="H2213" s="13"/>
      <c r="I2213" s="13"/>
    </row>
    <row r="2214" spans="5:9" s="1" customFormat="1" ht="12.75">
      <c r="E2214" s="13"/>
      <c r="F2214" s="13"/>
      <c r="G2214" s="13"/>
      <c r="H2214" s="13"/>
      <c r="I2214" s="13"/>
    </row>
    <row r="2215" spans="5:9" s="1" customFormat="1" ht="12.75">
      <c r="E2215" s="13"/>
      <c r="F2215" s="13"/>
      <c r="G2215" s="13"/>
      <c r="H2215" s="13"/>
      <c r="I2215" s="13"/>
    </row>
    <row r="2216" spans="5:9" s="1" customFormat="1" ht="12.75">
      <c r="E2216" s="13"/>
      <c r="F2216" s="13"/>
      <c r="G2216" s="13"/>
      <c r="H2216" s="13"/>
      <c r="I2216" s="13"/>
    </row>
    <row r="2217" spans="5:9" s="1" customFormat="1" ht="12.75">
      <c r="E2217" s="13"/>
      <c r="F2217" s="13"/>
      <c r="G2217" s="13"/>
      <c r="H2217" s="13"/>
      <c r="I2217" s="13"/>
    </row>
    <row r="2218" spans="5:9" s="1" customFormat="1" ht="12.75">
      <c r="E2218" s="13"/>
      <c r="F2218" s="13"/>
      <c r="G2218" s="13"/>
      <c r="H2218" s="13"/>
      <c r="I2218" s="13"/>
    </row>
    <row r="2219" spans="5:9" s="1" customFormat="1" ht="12.75">
      <c r="E2219" s="13"/>
      <c r="F2219" s="13"/>
      <c r="G2219" s="13"/>
      <c r="H2219" s="13"/>
      <c r="I2219" s="13"/>
    </row>
    <row r="2220" spans="5:9" s="1" customFormat="1" ht="12.75">
      <c r="E2220" s="13"/>
      <c r="F2220" s="13"/>
      <c r="G2220" s="13"/>
      <c r="H2220" s="13"/>
      <c r="I2220" s="13"/>
    </row>
    <row r="2221" spans="5:9" s="1" customFormat="1" ht="12.75">
      <c r="E2221" s="13"/>
      <c r="F2221" s="13"/>
      <c r="G2221" s="13"/>
      <c r="H2221" s="13"/>
      <c r="I2221" s="13"/>
    </row>
    <row r="2222" spans="5:9" s="1" customFormat="1" ht="12.75">
      <c r="E2222" s="13"/>
      <c r="F2222" s="13"/>
      <c r="G2222" s="13"/>
      <c r="H2222" s="13"/>
      <c r="I2222" s="13"/>
    </row>
    <row r="2223" spans="5:9" s="1" customFormat="1" ht="12.75">
      <c r="E2223" s="13"/>
      <c r="F2223" s="13"/>
      <c r="G2223" s="13"/>
      <c r="H2223" s="13"/>
      <c r="I2223" s="13"/>
    </row>
    <row r="2224" spans="5:9" s="1" customFormat="1" ht="12.75">
      <c r="E2224" s="13"/>
      <c r="F2224" s="13"/>
      <c r="G2224" s="13"/>
      <c r="H2224" s="13"/>
      <c r="I2224" s="13"/>
    </row>
    <row r="2225" spans="5:9" s="1" customFormat="1" ht="12.75">
      <c r="E2225" s="13"/>
      <c r="F2225" s="13"/>
      <c r="G2225" s="13"/>
      <c r="H2225" s="13"/>
      <c r="I2225" s="13"/>
    </row>
    <row r="2226" spans="5:9" s="1" customFormat="1" ht="12.75">
      <c r="E2226" s="13"/>
      <c r="F2226" s="13"/>
      <c r="G2226" s="13"/>
      <c r="H2226" s="13"/>
      <c r="I2226" s="13"/>
    </row>
    <row r="2227" spans="5:9" s="1" customFormat="1" ht="12.75">
      <c r="E2227" s="13"/>
      <c r="F2227" s="13"/>
      <c r="G2227" s="13"/>
      <c r="H2227" s="13"/>
      <c r="I2227" s="13"/>
    </row>
    <row r="2228" spans="5:9" s="1" customFormat="1" ht="12.75">
      <c r="E2228" s="13"/>
      <c r="F2228" s="13"/>
      <c r="G2228" s="13"/>
      <c r="H2228" s="13"/>
      <c r="I2228" s="13"/>
    </row>
    <row r="2229" spans="5:9" s="1" customFormat="1" ht="12.75">
      <c r="E2229" s="13"/>
      <c r="F2229" s="13"/>
      <c r="G2229" s="13"/>
      <c r="H2229" s="13"/>
      <c r="I2229" s="13"/>
    </row>
    <row r="2230" spans="5:9" s="1" customFormat="1" ht="12.75">
      <c r="E2230" s="13"/>
      <c r="F2230" s="13"/>
      <c r="G2230" s="13"/>
      <c r="H2230" s="13"/>
      <c r="I2230" s="13"/>
    </row>
    <row r="2231" spans="5:9" s="1" customFormat="1" ht="12.75">
      <c r="E2231" s="13"/>
      <c r="F2231" s="13"/>
      <c r="G2231" s="13"/>
      <c r="H2231" s="13"/>
      <c r="I2231" s="13"/>
    </row>
    <row r="2232" spans="5:9" s="1" customFormat="1" ht="12.75">
      <c r="E2232" s="13"/>
      <c r="F2232" s="13"/>
      <c r="G2232" s="13"/>
      <c r="H2232" s="13"/>
      <c r="I2232" s="13"/>
    </row>
    <row r="2233" spans="5:9" s="1" customFormat="1" ht="12.75">
      <c r="E2233" s="13"/>
      <c r="F2233" s="13"/>
      <c r="G2233" s="13"/>
      <c r="H2233" s="13"/>
      <c r="I2233" s="13"/>
    </row>
    <row r="2234" spans="5:9" s="1" customFormat="1" ht="12.75">
      <c r="E2234" s="13"/>
      <c r="F2234" s="13"/>
      <c r="G2234" s="13"/>
      <c r="H2234" s="13"/>
      <c r="I2234" s="13"/>
    </row>
    <row r="2235" spans="5:9" s="1" customFormat="1" ht="12.75">
      <c r="E2235" s="13"/>
      <c r="F2235" s="13"/>
      <c r="G2235" s="13"/>
      <c r="H2235" s="13"/>
      <c r="I2235" s="13"/>
    </row>
    <row r="2236" spans="5:9" s="1" customFormat="1" ht="12.75">
      <c r="E2236" s="13"/>
      <c r="F2236" s="13"/>
      <c r="G2236" s="13"/>
      <c r="H2236" s="13"/>
      <c r="I2236" s="13"/>
    </row>
    <row r="2237" spans="5:9" s="1" customFormat="1" ht="12.75">
      <c r="E2237" s="13"/>
      <c r="F2237" s="13"/>
      <c r="G2237" s="13"/>
      <c r="H2237" s="13"/>
      <c r="I2237" s="13"/>
    </row>
    <row r="2238" spans="5:9" s="1" customFormat="1" ht="12.75">
      <c r="E2238" s="13"/>
      <c r="F2238" s="13"/>
      <c r="G2238" s="13"/>
      <c r="H2238" s="13"/>
      <c r="I2238" s="13"/>
    </row>
    <row r="2239" spans="5:9" s="1" customFormat="1" ht="12.75">
      <c r="E2239" s="13"/>
      <c r="F2239" s="13"/>
      <c r="G2239" s="13"/>
      <c r="H2239" s="13"/>
      <c r="I2239" s="13"/>
    </row>
    <row r="2240" spans="5:9" s="1" customFormat="1" ht="12.75">
      <c r="E2240" s="13"/>
      <c r="F2240" s="13"/>
      <c r="G2240" s="13"/>
      <c r="H2240" s="13"/>
      <c r="I2240" s="13"/>
    </row>
    <row r="2241" spans="5:9" s="1" customFormat="1" ht="12.75">
      <c r="E2241" s="13"/>
      <c r="F2241" s="13"/>
      <c r="G2241" s="13"/>
      <c r="H2241" s="13"/>
      <c r="I2241" s="13"/>
    </row>
    <row r="2242" spans="5:9" s="1" customFormat="1" ht="12.75">
      <c r="E2242" s="13"/>
      <c r="F2242" s="13"/>
      <c r="G2242" s="13"/>
      <c r="H2242" s="13"/>
      <c r="I2242" s="13"/>
    </row>
    <row r="2243" spans="5:9" s="1" customFormat="1" ht="12.75">
      <c r="E2243" s="13"/>
      <c r="F2243" s="13"/>
      <c r="G2243" s="13"/>
      <c r="H2243" s="13"/>
      <c r="I2243" s="13"/>
    </row>
    <row r="2244" spans="5:9" s="1" customFormat="1" ht="12.75">
      <c r="E2244" s="13"/>
      <c r="F2244" s="13"/>
      <c r="G2244" s="13"/>
      <c r="H2244" s="13"/>
      <c r="I2244" s="13"/>
    </row>
    <row r="2245" spans="5:9" s="1" customFormat="1" ht="12.75">
      <c r="E2245" s="13"/>
      <c r="F2245" s="13"/>
      <c r="G2245" s="13"/>
      <c r="H2245" s="13"/>
      <c r="I2245" s="13"/>
    </row>
    <row r="2246" spans="5:9" s="1" customFormat="1" ht="12.75">
      <c r="E2246" s="13"/>
      <c r="F2246" s="13"/>
      <c r="G2246" s="13"/>
      <c r="H2246" s="13"/>
      <c r="I2246" s="13"/>
    </row>
    <row r="2247" spans="5:9" s="1" customFormat="1" ht="12.75">
      <c r="E2247" s="13"/>
      <c r="F2247" s="13"/>
      <c r="G2247" s="13"/>
      <c r="H2247" s="13"/>
      <c r="I2247" s="13"/>
    </row>
    <row r="2248" spans="5:9" s="1" customFormat="1" ht="12.75">
      <c r="E2248" s="13"/>
      <c r="F2248" s="13"/>
      <c r="G2248" s="13"/>
      <c r="H2248" s="13"/>
      <c r="I2248" s="13"/>
    </row>
    <row r="2249" spans="5:9" s="1" customFormat="1" ht="12.75">
      <c r="E2249" s="13"/>
      <c r="F2249" s="13"/>
      <c r="G2249" s="13"/>
      <c r="H2249" s="13"/>
      <c r="I2249" s="13"/>
    </row>
    <row r="2250" spans="5:9" s="1" customFormat="1" ht="12.75">
      <c r="E2250" s="13"/>
      <c r="F2250" s="13"/>
      <c r="G2250" s="13"/>
      <c r="H2250" s="13"/>
      <c r="I2250" s="13"/>
    </row>
    <row r="2251" spans="5:9" s="1" customFormat="1" ht="12.75">
      <c r="E2251" s="13"/>
      <c r="F2251" s="13"/>
      <c r="G2251" s="13"/>
      <c r="H2251" s="13"/>
      <c r="I2251" s="13"/>
    </row>
    <row r="2252" spans="5:9" s="1" customFormat="1" ht="12.75">
      <c r="E2252" s="13"/>
      <c r="F2252" s="13"/>
      <c r="G2252" s="13"/>
      <c r="H2252" s="13"/>
      <c r="I2252" s="13"/>
    </row>
    <row r="2253" spans="5:9" s="1" customFormat="1" ht="12.75">
      <c r="E2253" s="13"/>
      <c r="F2253" s="13"/>
      <c r="G2253" s="13"/>
      <c r="H2253" s="13"/>
      <c r="I2253" s="13"/>
    </row>
    <row r="2254" spans="5:9" s="1" customFormat="1" ht="12.75">
      <c r="E2254" s="13"/>
      <c r="F2254" s="13"/>
      <c r="G2254" s="13"/>
      <c r="H2254" s="13"/>
      <c r="I2254" s="13"/>
    </row>
    <row r="2255" spans="5:9" s="1" customFormat="1" ht="12.75">
      <c r="E2255" s="13"/>
      <c r="F2255" s="13"/>
      <c r="G2255" s="13"/>
      <c r="H2255" s="13"/>
      <c r="I2255" s="13"/>
    </row>
    <row r="2256" spans="5:9" s="1" customFormat="1" ht="12.75">
      <c r="E2256" s="13"/>
      <c r="F2256" s="13"/>
      <c r="G2256" s="13"/>
      <c r="H2256" s="13"/>
      <c r="I2256" s="13"/>
    </row>
    <row r="2257" spans="5:9" s="1" customFormat="1" ht="12.75">
      <c r="E2257" s="13"/>
      <c r="F2257" s="13"/>
      <c r="G2257" s="13"/>
      <c r="H2257" s="13"/>
      <c r="I2257" s="13"/>
    </row>
    <row r="2258" spans="5:9" s="1" customFormat="1" ht="12.75">
      <c r="E2258" s="13"/>
      <c r="F2258" s="13"/>
      <c r="G2258" s="13"/>
      <c r="H2258" s="13"/>
      <c r="I2258" s="13"/>
    </row>
    <row r="2259" spans="5:9" s="1" customFormat="1" ht="12.75">
      <c r="E2259" s="13"/>
      <c r="F2259" s="13"/>
      <c r="G2259" s="13"/>
      <c r="H2259" s="13"/>
      <c r="I2259" s="13"/>
    </row>
    <row r="2260" spans="5:9" s="1" customFormat="1" ht="12.75">
      <c r="E2260" s="13"/>
      <c r="F2260" s="13"/>
      <c r="G2260" s="13"/>
      <c r="H2260" s="13"/>
      <c r="I2260" s="13"/>
    </row>
    <row r="2261" spans="5:9" s="1" customFormat="1" ht="12.75">
      <c r="E2261" s="13"/>
      <c r="F2261" s="13"/>
      <c r="G2261" s="13"/>
      <c r="H2261" s="13"/>
      <c r="I2261" s="13"/>
    </row>
    <row r="2262" spans="5:9" s="1" customFormat="1" ht="12.75">
      <c r="E2262" s="13"/>
      <c r="F2262" s="13"/>
      <c r="G2262" s="13"/>
      <c r="H2262" s="13"/>
      <c r="I2262" s="13"/>
    </row>
    <row r="2263" spans="5:9" s="1" customFormat="1" ht="12.75">
      <c r="E2263" s="13"/>
      <c r="F2263" s="13"/>
      <c r="G2263" s="13"/>
      <c r="H2263" s="13"/>
      <c r="I2263" s="13"/>
    </row>
    <row r="2264" spans="5:9" s="1" customFormat="1" ht="12.75">
      <c r="E2264" s="13"/>
      <c r="F2264" s="13"/>
      <c r="G2264" s="13"/>
      <c r="H2264" s="13"/>
      <c r="I2264" s="13"/>
    </row>
    <row r="2265" spans="5:9" s="1" customFormat="1" ht="12.75">
      <c r="E2265" s="13"/>
      <c r="F2265" s="13"/>
      <c r="G2265" s="13"/>
      <c r="H2265" s="13"/>
      <c r="I2265" s="13"/>
    </row>
    <row r="2266" spans="5:9" s="1" customFormat="1" ht="12.75">
      <c r="E2266" s="13"/>
      <c r="F2266" s="13"/>
      <c r="G2266" s="13"/>
      <c r="H2266" s="13"/>
      <c r="I2266" s="13"/>
    </row>
    <row r="2267" spans="5:9" s="1" customFormat="1" ht="12.75">
      <c r="E2267" s="13"/>
      <c r="F2267" s="13"/>
      <c r="G2267" s="13"/>
      <c r="H2267" s="13"/>
      <c r="I2267" s="13"/>
    </row>
    <row r="2268" spans="5:9" s="1" customFormat="1" ht="12.75">
      <c r="E2268" s="13"/>
      <c r="F2268" s="13"/>
      <c r="G2268" s="13"/>
      <c r="H2268" s="13"/>
      <c r="I2268" s="13"/>
    </row>
    <row r="2269" spans="5:9" s="1" customFormat="1" ht="12.75">
      <c r="E2269" s="13"/>
      <c r="F2269" s="13"/>
      <c r="G2269" s="13"/>
      <c r="H2269" s="13"/>
      <c r="I2269" s="13"/>
    </row>
    <row r="2270" spans="5:9" s="1" customFormat="1" ht="12.75">
      <c r="E2270" s="13"/>
      <c r="F2270" s="13"/>
      <c r="G2270" s="13"/>
      <c r="H2270" s="13"/>
      <c r="I2270" s="13"/>
    </row>
    <row r="2271" spans="5:9" s="1" customFormat="1" ht="12.75">
      <c r="E2271" s="13"/>
      <c r="F2271" s="13"/>
      <c r="G2271" s="13"/>
      <c r="H2271" s="13"/>
      <c r="I2271" s="13"/>
    </row>
    <row r="2272" spans="5:9" s="1" customFormat="1" ht="12.75">
      <c r="E2272" s="13"/>
      <c r="F2272" s="13"/>
      <c r="G2272" s="13"/>
      <c r="H2272" s="13"/>
      <c r="I2272" s="13"/>
    </row>
    <row r="2273" spans="5:9" s="1" customFormat="1" ht="12.75">
      <c r="E2273" s="13"/>
      <c r="F2273" s="13"/>
      <c r="G2273" s="13"/>
      <c r="H2273" s="13"/>
      <c r="I2273" s="13"/>
    </row>
    <row r="2274" spans="5:9" s="1" customFormat="1" ht="12.75">
      <c r="E2274" s="13"/>
      <c r="F2274" s="13"/>
      <c r="G2274" s="13"/>
      <c r="H2274" s="13"/>
      <c r="I2274" s="13"/>
    </row>
    <row r="2275" spans="5:9" s="1" customFormat="1" ht="12.75">
      <c r="E2275" s="13"/>
      <c r="F2275" s="13"/>
      <c r="G2275" s="13"/>
      <c r="H2275" s="13"/>
      <c r="I2275" s="13"/>
    </row>
    <row r="2276" spans="5:9" s="1" customFormat="1" ht="12.75">
      <c r="E2276" s="13"/>
      <c r="F2276" s="13"/>
      <c r="G2276" s="13"/>
      <c r="H2276" s="13"/>
      <c r="I2276" s="13"/>
    </row>
    <row r="2277" spans="5:9" s="1" customFormat="1" ht="12.75">
      <c r="E2277" s="13"/>
      <c r="F2277" s="13"/>
      <c r="G2277" s="13"/>
      <c r="H2277" s="13"/>
      <c r="I2277" s="13"/>
    </row>
    <row r="2278" spans="5:9" s="1" customFormat="1" ht="12.75">
      <c r="E2278" s="13"/>
      <c r="F2278" s="13"/>
      <c r="G2278" s="13"/>
      <c r="H2278" s="13"/>
      <c r="I2278" s="13"/>
    </row>
    <row r="2279" spans="5:9" s="1" customFormat="1" ht="12.75">
      <c r="E2279" s="13"/>
      <c r="F2279" s="13"/>
      <c r="G2279" s="13"/>
      <c r="H2279" s="13"/>
      <c r="I2279" s="13"/>
    </row>
    <row r="2280" spans="5:9" s="1" customFormat="1" ht="12.75">
      <c r="E2280" s="13"/>
      <c r="F2280" s="13"/>
      <c r="G2280" s="13"/>
      <c r="H2280" s="13"/>
      <c r="I2280" s="13"/>
    </row>
    <row r="2281" spans="5:9" s="1" customFormat="1" ht="12.75">
      <c r="E2281" s="13"/>
      <c r="F2281" s="13"/>
      <c r="G2281" s="13"/>
      <c r="H2281" s="13"/>
      <c r="I2281" s="13"/>
    </row>
    <row r="2282" spans="5:9" s="1" customFormat="1" ht="12.75">
      <c r="E2282" s="13"/>
      <c r="F2282" s="13"/>
      <c r="G2282" s="13"/>
      <c r="H2282" s="13"/>
      <c r="I2282" s="13"/>
    </row>
    <row r="2283" spans="5:9" s="1" customFormat="1" ht="12.75">
      <c r="E2283" s="13"/>
      <c r="F2283" s="13"/>
      <c r="G2283" s="13"/>
      <c r="H2283" s="13"/>
      <c r="I2283" s="13"/>
    </row>
    <row r="2284" spans="5:9" s="1" customFormat="1" ht="12.75">
      <c r="E2284" s="13"/>
      <c r="F2284" s="13"/>
      <c r="G2284" s="13"/>
      <c r="H2284" s="13"/>
      <c r="I2284" s="13"/>
    </row>
    <row r="2285" spans="5:9" s="1" customFormat="1" ht="12.75">
      <c r="E2285" s="13"/>
      <c r="F2285" s="13"/>
      <c r="G2285" s="13"/>
      <c r="H2285" s="13"/>
      <c r="I2285" s="13"/>
    </row>
    <row r="2286" spans="5:9" s="1" customFormat="1" ht="12.75">
      <c r="E2286" s="13"/>
      <c r="F2286" s="13"/>
      <c r="G2286" s="13"/>
      <c r="H2286" s="13"/>
      <c r="I2286" s="13"/>
    </row>
    <row r="2287" spans="5:9" s="1" customFormat="1" ht="12.75">
      <c r="E2287" s="13"/>
      <c r="F2287" s="13"/>
      <c r="G2287" s="13"/>
      <c r="H2287" s="13"/>
      <c r="I2287" s="13"/>
    </row>
    <row r="2288" spans="5:9" s="1" customFormat="1" ht="12.75">
      <c r="E2288" s="13"/>
      <c r="F2288" s="13"/>
      <c r="G2288" s="13"/>
      <c r="H2288" s="13"/>
      <c r="I2288" s="13"/>
    </row>
    <row r="2289" spans="5:9" s="1" customFormat="1" ht="12.75">
      <c r="E2289" s="13"/>
      <c r="F2289" s="13"/>
      <c r="G2289" s="13"/>
      <c r="H2289" s="13"/>
      <c r="I2289" s="13"/>
    </row>
    <row r="2290" spans="5:9" s="1" customFormat="1" ht="12.75">
      <c r="E2290" s="13"/>
      <c r="F2290" s="13"/>
      <c r="G2290" s="13"/>
      <c r="H2290" s="13"/>
      <c r="I2290" s="13"/>
    </row>
    <row r="2291" spans="5:9" s="1" customFormat="1" ht="12.75">
      <c r="E2291" s="13"/>
      <c r="F2291" s="13"/>
      <c r="G2291" s="13"/>
      <c r="H2291" s="13"/>
      <c r="I2291" s="13"/>
    </row>
    <row r="2292" spans="5:9" s="1" customFormat="1" ht="12.75">
      <c r="E2292" s="13"/>
      <c r="F2292" s="13"/>
      <c r="G2292" s="13"/>
      <c r="H2292" s="13"/>
      <c r="I2292" s="13"/>
    </row>
    <row r="2293" spans="5:9" s="1" customFormat="1" ht="12.75">
      <c r="E2293" s="13"/>
      <c r="F2293" s="13"/>
      <c r="G2293" s="13"/>
      <c r="H2293" s="13"/>
      <c r="I2293" s="13"/>
    </row>
    <row r="2294" spans="5:9" s="1" customFormat="1" ht="12.75">
      <c r="E2294" s="13"/>
      <c r="F2294" s="13"/>
      <c r="G2294" s="13"/>
      <c r="H2294" s="13"/>
      <c r="I2294" s="13"/>
    </row>
    <row r="2295" spans="5:9" s="1" customFormat="1" ht="12.75">
      <c r="E2295" s="13"/>
      <c r="F2295" s="13"/>
      <c r="G2295" s="13"/>
      <c r="H2295" s="13"/>
      <c r="I2295" s="13"/>
    </row>
    <row r="2296" spans="5:9" s="1" customFormat="1" ht="12.75">
      <c r="E2296" s="13"/>
      <c r="F2296" s="13"/>
      <c r="G2296" s="13"/>
      <c r="H2296" s="13"/>
      <c r="I2296" s="13"/>
    </row>
    <row r="2297" spans="5:9" s="1" customFormat="1" ht="12.75">
      <c r="E2297" s="13"/>
      <c r="F2297" s="13"/>
      <c r="G2297" s="13"/>
      <c r="H2297" s="13"/>
      <c r="I2297" s="13"/>
    </row>
    <row r="2298" spans="5:9" s="1" customFormat="1" ht="12.75">
      <c r="E2298" s="13"/>
      <c r="F2298" s="13"/>
      <c r="G2298" s="13"/>
      <c r="H2298" s="13"/>
      <c r="I2298" s="13"/>
    </row>
    <row r="2299" spans="5:9" s="1" customFormat="1" ht="12.75">
      <c r="E2299" s="13"/>
      <c r="F2299" s="13"/>
      <c r="G2299" s="13"/>
      <c r="H2299" s="13"/>
      <c r="I2299" s="13"/>
    </row>
    <row r="2300" spans="5:9" s="1" customFormat="1" ht="12.75">
      <c r="E2300" s="13"/>
      <c r="F2300" s="13"/>
      <c r="G2300" s="13"/>
      <c r="H2300" s="13"/>
      <c r="I2300" s="13"/>
    </row>
    <row r="2301" spans="5:9" s="1" customFormat="1" ht="12.75">
      <c r="E2301" s="13"/>
      <c r="F2301" s="13"/>
      <c r="G2301" s="13"/>
      <c r="H2301" s="13"/>
      <c r="I2301" s="13"/>
    </row>
    <row r="2302" spans="5:9" s="1" customFormat="1" ht="12.75">
      <c r="E2302" s="13"/>
      <c r="F2302" s="13"/>
      <c r="G2302" s="13"/>
      <c r="H2302" s="13"/>
      <c r="I2302" s="13"/>
    </row>
    <row r="2303" spans="5:9" s="1" customFormat="1" ht="12.75">
      <c r="E2303" s="13"/>
      <c r="F2303" s="13"/>
      <c r="G2303" s="13"/>
      <c r="H2303" s="13"/>
      <c r="I2303" s="13"/>
    </row>
    <row r="2304" spans="5:9" s="1" customFormat="1" ht="12.75">
      <c r="E2304" s="13"/>
      <c r="F2304" s="13"/>
      <c r="G2304" s="13"/>
      <c r="H2304" s="13"/>
      <c r="I2304" s="13"/>
    </row>
    <row r="2305" spans="5:9" s="1" customFormat="1" ht="12.75">
      <c r="E2305" s="13"/>
      <c r="F2305" s="13"/>
      <c r="G2305" s="13"/>
      <c r="H2305" s="13"/>
      <c r="I2305" s="13"/>
    </row>
    <row r="2306" spans="5:9" s="1" customFormat="1" ht="12.75">
      <c r="E2306" s="13"/>
      <c r="F2306" s="13"/>
      <c r="G2306" s="13"/>
      <c r="H2306" s="13"/>
      <c r="I2306" s="13"/>
    </row>
    <row r="2307" spans="5:9" s="1" customFormat="1" ht="12.75">
      <c r="E2307" s="13"/>
      <c r="F2307" s="13"/>
      <c r="G2307" s="13"/>
      <c r="H2307" s="13"/>
      <c r="I2307" s="13"/>
    </row>
    <row r="2308" spans="5:9" s="1" customFormat="1" ht="12.75">
      <c r="E2308" s="13"/>
      <c r="F2308" s="13"/>
      <c r="G2308" s="13"/>
      <c r="H2308" s="13"/>
      <c r="I2308" s="13"/>
    </row>
    <row r="2309" spans="5:9" s="1" customFormat="1" ht="12.75">
      <c r="E2309" s="13"/>
      <c r="F2309" s="13"/>
      <c r="G2309" s="13"/>
      <c r="H2309" s="13"/>
      <c r="I2309" s="13"/>
    </row>
    <row r="2310" spans="5:9" s="1" customFormat="1" ht="12.75">
      <c r="E2310" s="13"/>
      <c r="F2310" s="13"/>
      <c r="G2310" s="13"/>
      <c r="H2310" s="13"/>
      <c r="I2310" s="13"/>
    </row>
    <row r="2311" spans="5:9" s="1" customFormat="1" ht="12.75">
      <c r="E2311" s="13"/>
      <c r="F2311" s="13"/>
      <c r="G2311" s="13"/>
      <c r="H2311" s="13"/>
      <c r="I2311" s="13"/>
    </row>
    <row r="2312" spans="5:9" s="1" customFormat="1" ht="12.75">
      <c r="E2312" s="13"/>
      <c r="F2312" s="13"/>
      <c r="G2312" s="13"/>
      <c r="H2312" s="13"/>
      <c r="I2312" s="13"/>
    </row>
    <row r="2313" spans="5:9" s="1" customFormat="1" ht="12.75">
      <c r="E2313" s="13"/>
      <c r="F2313" s="13"/>
      <c r="G2313" s="13"/>
      <c r="H2313" s="13"/>
      <c r="I2313" s="13"/>
    </row>
    <row r="2314" spans="5:9" s="1" customFormat="1" ht="12.75">
      <c r="E2314" s="13"/>
      <c r="F2314" s="13"/>
      <c r="G2314" s="13"/>
      <c r="H2314" s="13"/>
      <c r="I2314" s="13"/>
    </row>
    <row r="2315" spans="5:9" s="1" customFormat="1" ht="12.75">
      <c r="E2315" s="13"/>
      <c r="F2315" s="13"/>
      <c r="G2315" s="13"/>
      <c r="H2315" s="13"/>
      <c r="I2315" s="13"/>
    </row>
    <row r="2316" spans="5:9" s="1" customFormat="1" ht="12.75">
      <c r="E2316" s="13"/>
      <c r="F2316" s="13"/>
      <c r="G2316" s="13"/>
      <c r="H2316" s="13"/>
      <c r="I2316" s="13"/>
    </row>
    <row r="2317" spans="5:9" s="1" customFormat="1" ht="12.75">
      <c r="E2317" s="13"/>
      <c r="F2317" s="13"/>
      <c r="G2317" s="13"/>
      <c r="H2317" s="13"/>
      <c r="I2317" s="13"/>
    </row>
    <row r="2318" spans="5:9" s="1" customFormat="1" ht="12.75">
      <c r="E2318" s="13"/>
      <c r="F2318" s="13"/>
      <c r="G2318" s="13"/>
      <c r="H2318" s="13"/>
      <c r="I2318" s="13"/>
    </row>
    <row r="2319" spans="5:9" s="1" customFormat="1" ht="12.75">
      <c r="E2319" s="13"/>
      <c r="F2319" s="13"/>
      <c r="G2319" s="13"/>
      <c r="H2319" s="13"/>
      <c r="I2319" s="13"/>
    </row>
    <row r="2320" spans="5:9" s="1" customFormat="1" ht="12.75">
      <c r="E2320" s="13"/>
      <c r="F2320" s="13"/>
      <c r="G2320" s="13"/>
      <c r="H2320" s="13"/>
      <c r="I2320" s="13"/>
    </row>
    <row r="2321" spans="5:9" s="1" customFormat="1" ht="12.75">
      <c r="E2321" s="13"/>
      <c r="F2321" s="13"/>
      <c r="G2321" s="13"/>
      <c r="H2321" s="13"/>
      <c r="I2321" s="13"/>
    </row>
    <row r="2322" spans="5:9" s="1" customFormat="1" ht="12.75">
      <c r="E2322" s="13"/>
      <c r="F2322" s="13"/>
      <c r="G2322" s="13"/>
      <c r="H2322" s="13"/>
      <c r="I2322" s="13"/>
    </row>
    <row r="2323" spans="5:9" s="1" customFormat="1" ht="12.75">
      <c r="E2323" s="13"/>
      <c r="F2323" s="13"/>
      <c r="G2323" s="13"/>
      <c r="H2323" s="13"/>
      <c r="I2323" s="13"/>
    </row>
    <row r="2324" spans="5:9" s="1" customFormat="1" ht="12.75">
      <c r="E2324" s="13"/>
      <c r="F2324" s="13"/>
      <c r="G2324" s="13"/>
      <c r="H2324" s="13"/>
      <c r="I2324" s="13"/>
    </row>
    <row r="2325" spans="5:9" s="1" customFormat="1" ht="12.75">
      <c r="E2325" s="13"/>
      <c r="F2325" s="13"/>
      <c r="G2325" s="13"/>
      <c r="H2325" s="13"/>
      <c r="I2325" s="13"/>
    </row>
    <row r="2326" spans="5:9" s="1" customFormat="1" ht="12.75">
      <c r="E2326" s="13"/>
      <c r="F2326" s="13"/>
      <c r="G2326" s="13"/>
      <c r="H2326" s="13"/>
      <c r="I2326" s="13"/>
    </row>
    <row r="2327" spans="5:9" s="1" customFormat="1" ht="12.75">
      <c r="E2327" s="13"/>
      <c r="F2327" s="13"/>
      <c r="G2327" s="13"/>
      <c r="H2327" s="13"/>
      <c r="I2327" s="13"/>
    </row>
    <row r="2328" spans="5:9" s="1" customFormat="1" ht="12.75">
      <c r="E2328" s="13"/>
      <c r="F2328" s="13"/>
      <c r="G2328" s="13"/>
      <c r="H2328" s="13"/>
      <c r="I2328" s="13"/>
    </row>
    <row r="2329" spans="5:9" s="1" customFormat="1" ht="12.75">
      <c r="E2329" s="13"/>
      <c r="F2329" s="13"/>
      <c r="G2329" s="13"/>
      <c r="H2329" s="13"/>
      <c r="I2329" s="13"/>
    </row>
    <row r="2330" spans="5:9" s="1" customFormat="1" ht="12.75">
      <c r="E2330" s="13"/>
      <c r="F2330" s="13"/>
      <c r="G2330" s="13"/>
      <c r="H2330" s="13"/>
      <c r="I2330" s="13"/>
    </row>
    <row r="2331" spans="5:9" s="1" customFormat="1" ht="12.75">
      <c r="E2331" s="13"/>
      <c r="F2331" s="13"/>
      <c r="G2331" s="13"/>
      <c r="H2331" s="13"/>
      <c r="I2331" s="13"/>
    </row>
    <row r="2332" spans="5:9" s="1" customFormat="1" ht="12.75">
      <c r="E2332" s="13"/>
      <c r="F2332" s="13"/>
      <c r="G2332" s="13"/>
      <c r="H2332" s="13"/>
      <c r="I2332" s="13"/>
    </row>
    <row r="2333" spans="5:9" s="1" customFormat="1" ht="12.75">
      <c r="E2333" s="13"/>
      <c r="F2333" s="13"/>
      <c r="G2333" s="13"/>
      <c r="H2333" s="13"/>
      <c r="I2333" s="13"/>
    </row>
    <row r="2334" spans="5:9" s="1" customFormat="1" ht="12.75">
      <c r="E2334" s="13"/>
      <c r="F2334" s="13"/>
      <c r="G2334" s="13"/>
      <c r="H2334" s="13"/>
      <c r="I2334" s="13"/>
    </row>
    <row r="2335" spans="5:9" s="1" customFormat="1" ht="12.75">
      <c r="E2335" s="13"/>
      <c r="F2335" s="13"/>
      <c r="G2335" s="13"/>
      <c r="H2335" s="13"/>
      <c r="I2335" s="13"/>
    </row>
    <row r="2336" spans="5:9" s="1" customFormat="1" ht="12.75">
      <c r="E2336" s="13"/>
      <c r="F2336" s="13"/>
      <c r="G2336" s="13"/>
      <c r="H2336" s="13"/>
      <c r="I2336" s="13"/>
    </row>
    <row r="2337" spans="5:9" s="1" customFormat="1" ht="12.75">
      <c r="E2337" s="13"/>
      <c r="F2337" s="13"/>
      <c r="G2337" s="13"/>
      <c r="H2337" s="13"/>
      <c r="I2337" s="13"/>
    </row>
    <row r="2338" spans="5:9" s="1" customFormat="1" ht="12.75">
      <c r="E2338" s="13"/>
      <c r="F2338" s="13"/>
      <c r="G2338" s="13"/>
      <c r="H2338" s="13"/>
      <c r="I2338" s="13"/>
    </row>
    <row r="2339" spans="5:9" s="1" customFormat="1" ht="12.75">
      <c r="E2339" s="13"/>
      <c r="F2339" s="13"/>
      <c r="G2339" s="13"/>
      <c r="H2339" s="13"/>
      <c r="I2339" s="13"/>
    </row>
    <row r="2340" spans="5:9" s="1" customFormat="1" ht="12.75">
      <c r="E2340" s="13"/>
      <c r="F2340" s="13"/>
      <c r="G2340" s="13"/>
      <c r="H2340" s="13"/>
      <c r="I2340" s="13"/>
    </row>
    <row r="2341" spans="5:9" s="1" customFormat="1" ht="12.75">
      <c r="E2341" s="13"/>
      <c r="F2341" s="13"/>
      <c r="G2341" s="13"/>
      <c r="H2341" s="13"/>
      <c r="I2341" s="13"/>
    </row>
    <row r="2342" spans="5:9" s="1" customFormat="1" ht="12.75">
      <c r="E2342" s="13"/>
      <c r="F2342" s="13"/>
      <c r="G2342" s="13"/>
      <c r="H2342" s="13"/>
      <c r="I2342" s="13"/>
    </row>
    <row r="2343" spans="5:9" s="1" customFormat="1" ht="12.75">
      <c r="E2343" s="13"/>
      <c r="F2343" s="13"/>
      <c r="G2343" s="13"/>
      <c r="H2343" s="13"/>
      <c r="I2343" s="13"/>
    </row>
    <row r="2344" spans="5:9" s="1" customFormat="1" ht="12.75">
      <c r="E2344" s="13"/>
      <c r="F2344" s="13"/>
      <c r="G2344" s="13"/>
      <c r="H2344" s="13"/>
      <c r="I2344" s="13"/>
    </row>
    <row r="2345" spans="5:9" s="1" customFormat="1" ht="12.75">
      <c r="E2345" s="13"/>
      <c r="F2345" s="13"/>
      <c r="G2345" s="13"/>
      <c r="H2345" s="13"/>
      <c r="I2345" s="13"/>
    </row>
    <row r="2346" spans="5:9" s="1" customFormat="1" ht="12.75">
      <c r="E2346" s="13"/>
      <c r="F2346" s="13"/>
      <c r="G2346" s="13"/>
      <c r="H2346" s="13"/>
      <c r="I2346" s="13"/>
    </row>
    <row r="2347" spans="5:9" s="1" customFormat="1" ht="12.75">
      <c r="E2347" s="13"/>
      <c r="F2347" s="13"/>
      <c r="G2347" s="13"/>
      <c r="H2347" s="13"/>
      <c r="I2347" s="13"/>
    </row>
    <row r="2348" spans="5:9" s="1" customFormat="1" ht="12.75">
      <c r="E2348" s="13"/>
      <c r="F2348" s="13"/>
      <c r="G2348" s="13"/>
      <c r="H2348" s="13"/>
      <c r="I2348" s="13"/>
    </row>
    <row r="2349" spans="5:9" s="1" customFormat="1" ht="12.75">
      <c r="E2349" s="13"/>
      <c r="F2349" s="13"/>
      <c r="G2349" s="13"/>
      <c r="H2349" s="13"/>
      <c r="I2349" s="13"/>
    </row>
    <row r="2350" spans="5:9" s="1" customFormat="1" ht="12.75">
      <c r="E2350" s="13"/>
      <c r="F2350" s="13"/>
      <c r="G2350" s="13"/>
      <c r="H2350" s="13"/>
      <c r="I2350" s="13"/>
    </row>
    <row r="2351" spans="5:9" s="1" customFormat="1" ht="12.75">
      <c r="E2351" s="13"/>
      <c r="F2351" s="13"/>
      <c r="G2351" s="13"/>
      <c r="H2351" s="13"/>
      <c r="I2351" s="13"/>
    </row>
    <row r="2352" spans="5:9" s="1" customFormat="1" ht="12.75">
      <c r="E2352" s="13"/>
      <c r="F2352" s="13"/>
      <c r="G2352" s="13"/>
      <c r="H2352" s="13"/>
      <c r="I2352" s="13"/>
    </row>
    <row r="2353" spans="5:9" s="1" customFormat="1" ht="12.75">
      <c r="E2353" s="13"/>
      <c r="F2353" s="13"/>
      <c r="G2353" s="13"/>
      <c r="H2353" s="13"/>
      <c r="I2353" s="13"/>
    </row>
    <row r="2354" spans="5:9" s="1" customFormat="1" ht="12.75">
      <c r="E2354" s="13"/>
      <c r="F2354" s="13"/>
      <c r="G2354" s="13"/>
      <c r="H2354" s="13"/>
      <c r="I2354" s="13"/>
    </row>
    <row r="2355" spans="5:9" s="1" customFormat="1" ht="12.75">
      <c r="E2355" s="13"/>
      <c r="F2355" s="13"/>
      <c r="G2355" s="13"/>
      <c r="H2355" s="13"/>
      <c r="I2355" s="13"/>
    </row>
    <row r="2356" spans="5:9" s="1" customFormat="1" ht="12.75">
      <c r="E2356" s="13"/>
      <c r="F2356" s="13"/>
      <c r="G2356" s="13"/>
      <c r="H2356" s="13"/>
      <c r="I2356" s="13"/>
    </row>
    <row r="2357" spans="5:9" s="1" customFormat="1" ht="12.75">
      <c r="E2357" s="13"/>
      <c r="F2357" s="13"/>
      <c r="G2357" s="13"/>
      <c r="H2357" s="13"/>
      <c r="I2357" s="13"/>
    </row>
    <row r="2358" spans="5:9" s="1" customFormat="1" ht="12.75">
      <c r="E2358" s="13"/>
      <c r="F2358" s="13"/>
      <c r="G2358" s="13"/>
      <c r="H2358" s="13"/>
      <c r="I2358" s="13"/>
    </row>
    <row r="2359" spans="5:9" s="1" customFormat="1" ht="12.75">
      <c r="E2359" s="13"/>
      <c r="F2359" s="13"/>
      <c r="G2359" s="13"/>
      <c r="H2359" s="13"/>
      <c r="I2359" s="13"/>
    </row>
    <row r="2360" spans="5:9" s="1" customFormat="1" ht="12.75">
      <c r="E2360" s="13"/>
      <c r="F2360" s="13"/>
      <c r="G2360" s="13"/>
      <c r="H2360" s="13"/>
      <c r="I2360" s="13"/>
    </row>
    <row r="2361" spans="5:9" s="1" customFormat="1" ht="12.75">
      <c r="E2361" s="13"/>
      <c r="F2361" s="13"/>
      <c r="G2361" s="13"/>
      <c r="H2361" s="13"/>
      <c r="I2361" s="13"/>
    </row>
    <row r="2362" spans="5:9" s="1" customFormat="1" ht="12.75">
      <c r="E2362" s="13"/>
      <c r="F2362" s="13"/>
      <c r="G2362" s="13"/>
      <c r="H2362" s="13"/>
      <c r="I2362" s="13"/>
    </row>
    <row r="2363" spans="5:9" s="1" customFormat="1" ht="12.75">
      <c r="E2363" s="13"/>
      <c r="F2363" s="13"/>
      <c r="G2363" s="13"/>
      <c r="H2363" s="13"/>
      <c r="I2363" s="13"/>
    </row>
    <row r="2364" spans="5:9" s="1" customFormat="1" ht="12.75">
      <c r="E2364" s="13"/>
      <c r="F2364" s="13"/>
      <c r="G2364" s="13"/>
      <c r="H2364" s="13"/>
      <c r="I2364" s="13"/>
    </row>
    <row r="2365" spans="5:9" s="1" customFormat="1" ht="12.75">
      <c r="E2365" s="13"/>
      <c r="F2365" s="13"/>
      <c r="G2365" s="13"/>
      <c r="H2365" s="13"/>
      <c r="I2365" s="13"/>
    </row>
    <row r="2366" spans="5:9" s="1" customFormat="1" ht="12.75">
      <c r="E2366" s="13"/>
      <c r="F2366" s="13"/>
      <c r="G2366" s="13"/>
      <c r="H2366" s="13"/>
      <c r="I2366" s="13"/>
    </row>
    <row r="2367" spans="5:9" s="1" customFormat="1" ht="12.75">
      <c r="E2367" s="13"/>
      <c r="F2367" s="13"/>
      <c r="G2367" s="13"/>
      <c r="H2367" s="13"/>
      <c r="I2367" s="13"/>
    </row>
    <row r="2368" spans="5:9" s="1" customFormat="1" ht="12.75">
      <c r="E2368" s="13"/>
      <c r="F2368" s="13"/>
      <c r="G2368" s="13"/>
      <c r="H2368" s="13"/>
      <c r="I2368" s="13"/>
    </row>
    <row r="2369" spans="5:9" s="1" customFormat="1" ht="12.75">
      <c r="E2369" s="13"/>
      <c r="F2369" s="13"/>
      <c r="G2369" s="13"/>
      <c r="H2369" s="13"/>
      <c r="I2369" s="13"/>
    </row>
    <row r="2370" spans="5:9" s="1" customFormat="1" ht="12.75">
      <c r="E2370" s="13"/>
      <c r="F2370" s="13"/>
      <c r="G2370" s="13"/>
      <c r="H2370" s="13"/>
      <c r="I2370" s="13"/>
    </row>
    <row r="2371" spans="5:9" s="1" customFormat="1" ht="12.75">
      <c r="E2371" s="13"/>
      <c r="F2371" s="13"/>
      <c r="G2371" s="13"/>
      <c r="H2371" s="13"/>
      <c r="I2371" s="13"/>
    </row>
    <row r="2372" spans="5:9" s="1" customFormat="1" ht="12.75">
      <c r="E2372" s="13"/>
      <c r="F2372" s="13"/>
      <c r="G2372" s="13"/>
      <c r="H2372" s="13"/>
      <c r="I2372" s="13"/>
    </row>
    <row r="2373" spans="5:9" s="1" customFormat="1" ht="12.75">
      <c r="E2373" s="13"/>
      <c r="F2373" s="13"/>
      <c r="G2373" s="13"/>
      <c r="H2373" s="13"/>
      <c r="I2373" s="13"/>
    </row>
    <row r="2374" spans="5:9" s="1" customFormat="1" ht="12.75">
      <c r="E2374" s="13"/>
      <c r="F2374" s="13"/>
      <c r="G2374" s="13"/>
      <c r="H2374" s="13"/>
      <c r="I2374" s="13"/>
    </row>
    <row r="2375" spans="5:9" s="1" customFormat="1" ht="12.75">
      <c r="E2375" s="13"/>
      <c r="F2375" s="13"/>
      <c r="G2375" s="13"/>
      <c r="H2375" s="13"/>
      <c r="I2375" s="13"/>
    </row>
    <row r="2376" spans="5:9" s="1" customFormat="1" ht="12.75">
      <c r="E2376" s="13"/>
      <c r="F2376" s="13"/>
      <c r="G2376" s="13"/>
      <c r="H2376" s="13"/>
      <c r="I2376" s="13"/>
    </row>
    <row r="2377" spans="5:9" s="1" customFormat="1" ht="12.75">
      <c r="E2377" s="13"/>
      <c r="F2377" s="13"/>
      <c r="G2377" s="13"/>
      <c r="H2377" s="13"/>
      <c r="I2377" s="13"/>
    </row>
    <row r="2378" spans="5:9" s="1" customFormat="1" ht="12.75">
      <c r="E2378" s="13"/>
      <c r="F2378" s="13"/>
      <c r="G2378" s="13"/>
      <c r="H2378" s="13"/>
      <c r="I2378" s="13"/>
    </row>
    <row r="2379" spans="5:9" s="1" customFormat="1" ht="12.75">
      <c r="E2379" s="13"/>
      <c r="F2379" s="13"/>
      <c r="G2379" s="13"/>
      <c r="H2379" s="13"/>
      <c r="I2379" s="13"/>
    </row>
    <row r="2380" spans="5:9" s="1" customFormat="1" ht="12.75">
      <c r="E2380" s="13"/>
      <c r="F2380" s="13"/>
      <c r="G2380" s="13"/>
      <c r="H2380" s="13"/>
      <c r="I2380" s="13"/>
    </row>
    <row r="2381" spans="5:9" s="1" customFormat="1" ht="12.75">
      <c r="E2381" s="13"/>
      <c r="F2381" s="13"/>
      <c r="G2381" s="13"/>
      <c r="H2381" s="13"/>
      <c r="I2381" s="13"/>
    </row>
    <row r="2382" spans="5:9" s="1" customFormat="1" ht="12.75">
      <c r="E2382" s="13"/>
      <c r="F2382" s="13"/>
      <c r="G2382" s="13"/>
      <c r="H2382" s="13"/>
      <c r="I2382" s="13"/>
    </row>
    <row r="2383" spans="5:9" s="1" customFormat="1" ht="12.75">
      <c r="E2383" s="13"/>
      <c r="F2383" s="13"/>
      <c r="G2383" s="13"/>
      <c r="H2383" s="13"/>
      <c r="I2383" s="13"/>
    </row>
    <row r="2384" spans="5:9" s="1" customFormat="1" ht="12.75">
      <c r="E2384" s="13"/>
      <c r="F2384" s="13"/>
      <c r="G2384" s="13"/>
      <c r="H2384" s="13"/>
      <c r="I2384" s="13"/>
    </row>
    <row r="2385" spans="5:9" s="1" customFormat="1" ht="12.75">
      <c r="E2385" s="13"/>
      <c r="F2385" s="13"/>
      <c r="G2385" s="13"/>
      <c r="H2385" s="13"/>
      <c r="I2385" s="13"/>
    </row>
    <row r="2386" spans="5:9" s="1" customFormat="1" ht="12.75">
      <c r="E2386" s="13"/>
      <c r="F2386" s="13"/>
      <c r="G2386" s="13"/>
      <c r="H2386" s="13"/>
      <c r="I2386" s="13"/>
    </row>
    <row r="2387" spans="5:9" s="1" customFormat="1" ht="12.75">
      <c r="E2387" s="13"/>
      <c r="F2387" s="13"/>
      <c r="G2387" s="13"/>
      <c r="H2387" s="13"/>
      <c r="I2387" s="13"/>
    </row>
    <row r="2388" spans="5:9" s="1" customFormat="1" ht="12.75">
      <c r="E2388" s="13"/>
      <c r="F2388" s="13"/>
      <c r="G2388" s="13"/>
      <c r="H2388" s="13"/>
      <c r="I2388" s="13"/>
    </row>
    <row r="2389" spans="5:9" s="1" customFormat="1" ht="12.75">
      <c r="E2389" s="13"/>
      <c r="F2389" s="13"/>
      <c r="G2389" s="13"/>
      <c r="H2389" s="13"/>
      <c r="I2389" s="13"/>
    </row>
    <row r="2390" spans="5:9" s="1" customFormat="1" ht="12.75">
      <c r="E2390" s="13"/>
      <c r="F2390" s="13"/>
      <c r="G2390" s="13"/>
      <c r="H2390" s="13"/>
      <c r="I2390" s="13"/>
    </row>
    <row r="2391" spans="5:9" s="1" customFormat="1" ht="12.75">
      <c r="E2391" s="13"/>
      <c r="F2391" s="13"/>
      <c r="G2391" s="13"/>
      <c r="H2391" s="13"/>
      <c r="I2391" s="13"/>
    </row>
    <row r="2392" spans="5:9" s="1" customFormat="1" ht="12.75">
      <c r="E2392" s="13"/>
      <c r="F2392" s="13"/>
      <c r="G2392" s="13"/>
      <c r="H2392" s="13"/>
      <c r="I2392" s="13"/>
    </row>
    <row r="2393" spans="5:9" s="1" customFormat="1" ht="12.75">
      <c r="E2393" s="13"/>
      <c r="F2393" s="13"/>
      <c r="G2393" s="13"/>
      <c r="H2393" s="13"/>
      <c r="I2393" s="13"/>
    </row>
    <row r="2394" spans="5:9" s="1" customFormat="1" ht="12.75">
      <c r="E2394" s="13"/>
      <c r="F2394" s="13"/>
      <c r="G2394" s="13"/>
      <c r="H2394" s="13"/>
      <c r="I2394" s="13"/>
    </row>
    <row r="2395" spans="5:9" s="1" customFormat="1" ht="12.75">
      <c r="E2395" s="13"/>
      <c r="F2395" s="13"/>
      <c r="G2395" s="13"/>
      <c r="H2395" s="13"/>
      <c r="I2395" s="13"/>
    </row>
    <row r="2396" spans="5:9" s="1" customFormat="1" ht="12.75">
      <c r="E2396" s="13"/>
      <c r="F2396" s="13"/>
      <c r="G2396" s="13"/>
      <c r="H2396" s="13"/>
      <c r="I2396" s="13"/>
    </row>
    <row r="2397" spans="5:9" s="1" customFormat="1" ht="12.75">
      <c r="E2397" s="13"/>
      <c r="F2397" s="13"/>
      <c r="G2397" s="13"/>
      <c r="H2397" s="13"/>
      <c r="I2397" s="13"/>
    </row>
    <row r="2398" spans="5:9" s="1" customFormat="1" ht="12.75">
      <c r="E2398" s="13"/>
      <c r="F2398" s="13"/>
      <c r="G2398" s="13"/>
      <c r="H2398" s="13"/>
      <c r="I2398" s="13"/>
    </row>
    <row r="2399" spans="5:9" s="1" customFormat="1" ht="12.75">
      <c r="E2399" s="13"/>
      <c r="F2399" s="13"/>
      <c r="G2399" s="13"/>
      <c r="H2399" s="13"/>
      <c r="I2399" s="13"/>
    </row>
    <row r="2400" spans="5:9" s="1" customFormat="1" ht="12.75">
      <c r="E2400" s="13"/>
      <c r="F2400" s="13"/>
      <c r="G2400" s="13"/>
      <c r="H2400" s="13"/>
      <c r="I2400" s="13"/>
    </row>
    <row r="2401" spans="5:9" s="1" customFormat="1" ht="12.75">
      <c r="E2401" s="13"/>
      <c r="F2401" s="13"/>
      <c r="G2401" s="13"/>
      <c r="H2401" s="13"/>
      <c r="I2401" s="13"/>
    </row>
    <row r="2402" spans="5:9" s="1" customFormat="1" ht="12.75">
      <c r="E2402" s="13"/>
      <c r="F2402" s="13"/>
      <c r="G2402" s="13"/>
      <c r="H2402" s="13"/>
      <c r="I2402" s="13"/>
    </row>
    <row r="2403" spans="5:9" s="1" customFormat="1" ht="12.75">
      <c r="E2403" s="13"/>
      <c r="F2403" s="13"/>
      <c r="G2403" s="13"/>
      <c r="H2403" s="13"/>
      <c r="I2403" s="13"/>
    </row>
    <row r="2404" spans="5:9" s="1" customFormat="1" ht="12.75">
      <c r="E2404" s="13"/>
      <c r="F2404" s="13"/>
      <c r="G2404" s="13"/>
      <c r="H2404" s="13"/>
      <c r="I2404" s="13"/>
    </row>
    <row r="2405" spans="5:9" s="1" customFormat="1" ht="12.75">
      <c r="E2405" s="13"/>
      <c r="F2405" s="13"/>
      <c r="G2405" s="13"/>
      <c r="H2405" s="13"/>
      <c r="I2405" s="13"/>
    </row>
    <row r="2406" spans="5:9" s="1" customFormat="1" ht="12.75">
      <c r="E2406" s="13"/>
      <c r="F2406" s="13"/>
      <c r="G2406" s="13"/>
      <c r="H2406" s="13"/>
      <c r="I2406" s="13"/>
    </row>
    <row r="2407" spans="5:9" s="1" customFormat="1" ht="12.75">
      <c r="E2407" s="13"/>
      <c r="F2407" s="13"/>
      <c r="G2407" s="13"/>
      <c r="H2407" s="13"/>
      <c r="I2407" s="13"/>
    </row>
    <row r="2408" spans="5:9" s="1" customFormat="1" ht="12.75">
      <c r="E2408" s="13"/>
      <c r="F2408" s="13"/>
      <c r="G2408" s="13"/>
      <c r="H2408" s="13"/>
      <c r="I2408" s="13"/>
    </row>
    <row r="2409" spans="5:9" s="1" customFormat="1" ht="12.75">
      <c r="E2409" s="13"/>
      <c r="F2409" s="13"/>
      <c r="G2409" s="13"/>
      <c r="H2409" s="13"/>
      <c r="I2409" s="13"/>
    </row>
    <row r="2410" spans="5:9" s="1" customFormat="1" ht="12.75">
      <c r="E2410" s="13"/>
      <c r="F2410" s="13"/>
      <c r="G2410" s="13"/>
      <c r="H2410" s="13"/>
      <c r="I2410" s="13"/>
    </row>
    <row r="2411" spans="5:9" s="1" customFormat="1" ht="12.75">
      <c r="E2411" s="13"/>
      <c r="F2411" s="13"/>
      <c r="G2411" s="13"/>
      <c r="H2411" s="13"/>
      <c r="I2411" s="13"/>
    </row>
    <row r="2412" spans="5:9" s="1" customFormat="1" ht="12.75">
      <c r="E2412" s="13"/>
      <c r="F2412" s="13"/>
      <c r="G2412" s="13"/>
      <c r="H2412" s="13"/>
      <c r="I2412" s="13"/>
    </row>
    <row r="2413" spans="5:9" s="1" customFormat="1" ht="12.75">
      <c r="E2413" s="13"/>
      <c r="F2413" s="13"/>
      <c r="G2413" s="13"/>
      <c r="H2413" s="13"/>
      <c r="I2413" s="13"/>
    </row>
    <row r="2414" spans="5:9" s="1" customFormat="1" ht="12.75">
      <c r="E2414" s="13"/>
      <c r="F2414" s="13"/>
      <c r="G2414" s="13"/>
      <c r="H2414" s="13"/>
      <c r="I2414" s="13"/>
    </row>
    <row r="2415" spans="5:9" s="1" customFormat="1" ht="12.75">
      <c r="E2415" s="13"/>
      <c r="F2415" s="13"/>
      <c r="G2415" s="13"/>
      <c r="H2415" s="13"/>
      <c r="I2415" s="13"/>
    </row>
    <row r="2416" spans="5:9" s="1" customFormat="1" ht="12.75">
      <c r="E2416" s="13"/>
      <c r="F2416" s="13"/>
      <c r="G2416" s="13"/>
      <c r="H2416" s="13"/>
      <c r="I2416" s="13"/>
    </row>
    <row r="2417" spans="5:9" s="1" customFormat="1" ht="12.75">
      <c r="E2417" s="13"/>
      <c r="F2417" s="13"/>
      <c r="G2417" s="13"/>
      <c r="H2417" s="13"/>
      <c r="I2417" s="13"/>
    </row>
    <row r="2418" spans="5:9" s="1" customFormat="1" ht="12.75">
      <c r="E2418" s="13"/>
      <c r="F2418" s="13"/>
      <c r="G2418" s="13"/>
      <c r="H2418" s="13"/>
      <c r="I2418" s="13"/>
    </row>
    <row r="2419" spans="5:9" s="1" customFormat="1" ht="12.75">
      <c r="E2419" s="13"/>
      <c r="F2419" s="13"/>
      <c r="G2419" s="13"/>
      <c r="H2419" s="13"/>
      <c r="I2419" s="13"/>
    </row>
    <row r="2420" spans="5:9" s="1" customFormat="1" ht="12.75">
      <c r="E2420" s="13"/>
      <c r="F2420" s="13"/>
      <c r="G2420" s="13"/>
      <c r="H2420" s="13"/>
      <c r="I2420" s="13"/>
    </row>
    <row r="2421" spans="5:9" s="1" customFormat="1" ht="12.75">
      <c r="E2421" s="13"/>
      <c r="F2421" s="13"/>
      <c r="G2421" s="13"/>
      <c r="H2421" s="13"/>
      <c r="I2421" s="13"/>
    </row>
    <row r="2422" spans="5:9" s="1" customFormat="1" ht="12.75">
      <c r="E2422" s="13"/>
      <c r="F2422" s="13"/>
      <c r="G2422" s="13"/>
      <c r="H2422" s="13"/>
      <c r="I2422" s="13"/>
    </row>
    <row r="2423" spans="5:9" s="1" customFormat="1" ht="12.75">
      <c r="E2423" s="13"/>
      <c r="F2423" s="13"/>
      <c r="G2423" s="13"/>
      <c r="H2423" s="13"/>
      <c r="I2423" s="13"/>
    </row>
    <row r="2424" spans="5:9" s="1" customFormat="1" ht="12.75">
      <c r="E2424" s="13"/>
      <c r="F2424" s="13"/>
      <c r="G2424" s="13"/>
      <c r="H2424" s="13"/>
      <c r="I2424" s="13"/>
    </row>
    <row r="2425" spans="5:9" s="1" customFormat="1" ht="12.75">
      <c r="E2425" s="13"/>
      <c r="F2425" s="13"/>
      <c r="G2425" s="13"/>
      <c r="H2425" s="13"/>
      <c r="I2425" s="13"/>
    </row>
    <row r="2426" spans="5:9" s="1" customFormat="1" ht="12.75">
      <c r="E2426" s="13"/>
      <c r="F2426" s="13"/>
      <c r="G2426" s="13"/>
      <c r="H2426" s="13"/>
      <c r="I2426" s="13"/>
    </row>
    <row r="2427" spans="5:9" s="1" customFormat="1" ht="12.75">
      <c r="E2427" s="13"/>
      <c r="F2427" s="13"/>
      <c r="G2427" s="13"/>
      <c r="H2427" s="13"/>
      <c r="I2427" s="13"/>
    </row>
    <row r="2428" spans="5:9" s="1" customFormat="1" ht="12.75">
      <c r="E2428" s="13"/>
      <c r="F2428" s="13"/>
      <c r="G2428" s="13"/>
      <c r="H2428" s="13"/>
      <c r="I2428" s="13"/>
    </row>
    <row r="2429" spans="5:9" s="1" customFormat="1" ht="12.75">
      <c r="E2429" s="13"/>
      <c r="F2429" s="13"/>
      <c r="G2429" s="13"/>
      <c r="H2429" s="13"/>
      <c r="I2429" s="13"/>
    </row>
    <row r="2430" spans="5:9" s="1" customFormat="1" ht="12.75">
      <c r="E2430" s="13"/>
      <c r="F2430" s="13"/>
      <c r="G2430" s="13"/>
      <c r="H2430" s="13"/>
      <c r="I2430" s="13"/>
    </row>
    <row r="2431" spans="5:9" s="1" customFormat="1" ht="12.75">
      <c r="E2431" s="13"/>
      <c r="F2431" s="13"/>
      <c r="G2431" s="13"/>
      <c r="H2431" s="13"/>
      <c r="I2431" s="13"/>
    </row>
    <row r="2432" spans="5:9" s="1" customFormat="1" ht="12.75">
      <c r="E2432" s="13"/>
      <c r="F2432" s="13"/>
      <c r="G2432" s="13"/>
      <c r="H2432" s="13"/>
      <c r="I2432" s="13"/>
    </row>
    <row r="2433" spans="5:9" s="1" customFormat="1" ht="12.75">
      <c r="E2433" s="13"/>
      <c r="F2433" s="13"/>
      <c r="G2433" s="13"/>
      <c r="H2433" s="13"/>
      <c r="I2433" s="13"/>
    </row>
    <row r="2434" spans="5:9" s="1" customFormat="1" ht="12.75">
      <c r="E2434" s="13"/>
      <c r="F2434" s="13"/>
      <c r="G2434" s="13"/>
      <c r="H2434" s="13"/>
      <c r="I2434" s="13"/>
    </row>
    <row r="2435" spans="5:9" s="1" customFormat="1" ht="12.75">
      <c r="E2435" s="13"/>
      <c r="F2435" s="13"/>
      <c r="G2435" s="13"/>
      <c r="H2435" s="13"/>
      <c r="I2435" s="13"/>
    </row>
    <row r="2436" spans="5:9" s="1" customFormat="1" ht="12.75">
      <c r="E2436" s="13"/>
      <c r="F2436" s="13"/>
      <c r="G2436" s="13"/>
      <c r="H2436" s="13"/>
      <c r="I2436" s="13"/>
    </row>
    <row r="2437" spans="5:9" s="1" customFormat="1" ht="12.75">
      <c r="E2437" s="13"/>
      <c r="F2437" s="13"/>
      <c r="G2437" s="13"/>
      <c r="H2437" s="13"/>
      <c r="I2437" s="13"/>
    </row>
    <row r="2438" spans="5:9" s="1" customFormat="1" ht="12.75">
      <c r="E2438" s="13"/>
      <c r="F2438" s="13"/>
      <c r="G2438" s="13"/>
      <c r="H2438" s="13"/>
      <c r="I2438" s="13"/>
    </row>
    <row r="2439" spans="5:9" s="1" customFormat="1" ht="12.75">
      <c r="E2439" s="13"/>
      <c r="F2439" s="13"/>
      <c r="G2439" s="13"/>
      <c r="H2439" s="13"/>
      <c r="I2439" s="13"/>
    </row>
    <row r="2440" spans="5:9" s="1" customFormat="1" ht="12.75">
      <c r="E2440" s="13"/>
      <c r="F2440" s="13"/>
      <c r="G2440" s="13"/>
      <c r="H2440" s="13"/>
      <c r="I2440" s="13"/>
    </row>
    <row r="2441" spans="5:9" s="1" customFormat="1" ht="12.75">
      <c r="E2441" s="13"/>
      <c r="F2441" s="13"/>
      <c r="G2441" s="13"/>
      <c r="H2441" s="13"/>
      <c r="I2441" s="13"/>
    </row>
    <row r="2442" spans="5:9" s="1" customFormat="1" ht="12.75">
      <c r="E2442" s="13"/>
      <c r="F2442" s="13"/>
      <c r="G2442" s="13"/>
      <c r="H2442" s="13"/>
      <c r="I2442" s="13"/>
    </row>
    <row r="2443" spans="5:9" s="1" customFormat="1" ht="12.75">
      <c r="E2443" s="13"/>
      <c r="F2443" s="13"/>
      <c r="G2443" s="13"/>
      <c r="H2443" s="13"/>
      <c r="I2443" s="13"/>
    </row>
    <row r="2444" spans="5:9" s="1" customFormat="1" ht="12.75">
      <c r="E2444" s="13"/>
      <c r="F2444" s="13"/>
      <c r="G2444" s="13"/>
      <c r="H2444" s="13"/>
      <c r="I2444" s="13"/>
    </row>
    <row r="2445" spans="5:9" s="1" customFormat="1" ht="12.75">
      <c r="E2445" s="13"/>
      <c r="F2445" s="13"/>
      <c r="G2445" s="13"/>
      <c r="H2445" s="13"/>
      <c r="I2445" s="13"/>
    </row>
    <row r="2446" spans="5:9" s="1" customFormat="1" ht="12.75">
      <c r="E2446" s="13"/>
      <c r="F2446" s="13"/>
      <c r="G2446" s="13"/>
      <c r="H2446" s="13"/>
      <c r="I2446" s="13"/>
    </row>
    <row r="2447" spans="5:9" s="1" customFormat="1" ht="12.75">
      <c r="E2447" s="13"/>
      <c r="F2447" s="13"/>
      <c r="G2447" s="13"/>
      <c r="H2447" s="13"/>
      <c r="I2447" s="13"/>
    </row>
    <row r="2448" spans="5:9" s="1" customFormat="1" ht="12.75">
      <c r="E2448" s="13"/>
      <c r="F2448" s="13"/>
      <c r="G2448" s="13"/>
      <c r="H2448" s="13"/>
      <c r="I2448" s="13"/>
    </row>
    <row r="2449" spans="5:9" s="1" customFormat="1" ht="12.75">
      <c r="E2449" s="13"/>
      <c r="F2449" s="13"/>
      <c r="G2449" s="13"/>
      <c r="H2449" s="13"/>
      <c r="I2449" s="13"/>
    </row>
    <row r="2450" spans="5:9" s="1" customFormat="1" ht="12.75">
      <c r="E2450" s="13"/>
      <c r="F2450" s="13"/>
      <c r="G2450" s="13"/>
      <c r="H2450" s="13"/>
      <c r="I2450" s="13"/>
    </row>
    <row r="2451" spans="5:9" s="1" customFormat="1" ht="12.75">
      <c r="E2451" s="13"/>
      <c r="F2451" s="13"/>
      <c r="G2451" s="13"/>
      <c r="H2451" s="13"/>
      <c r="I2451" s="13"/>
    </row>
    <row r="2452" spans="5:9" s="1" customFormat="1" ht="12.75">
      <c r="E2452" s="13"/>
      <c r="F2452" s="13"/>
      <c r="G2452" s="13"/>
      <c r="H2452" s="13"/>
      <c r="I2452" s="13"/>
    </row>
    <row r="2453" spans="5:9" s="1" customFormat="1" ht="12.75">
      <c r="E2453" s="13"/>
      <c r="F2453" s="13"/>
      <c r="G2453" s="13"/>
      <c r="H2453" s="13"/>
      <c r="I2453" s="13"/>
    </row>
    <row r="2454" spans="5:9" s="1" customFormat="1" ht="12.75">
      <c r="E2454" s="13"/>
      <c r="F2454" s="13"/>
      <c r="G2454" s="13"/>
      <c r="H2454" s="13"/>
      <c r="I2454" s="13"/>
    </row>
    <row r="2455" spans="5:9" s="1" customFormat="1" ht="12.75">
      <c r="E2455" s="13"/>
      <c r="F2455" s="13"/>
      <c r="G2455" s="13"/>
      <c r="H2455" s="13"/>
      <c r="I2455" s="13"/>
    </row>
    <row r="2456" spans="5:9" s="1" customFormat="1" ht="12.75">
      <c r="E2456" s="13"/>
      <c r="F2456" s="13"/>
      <c r="G2456" s="13"/>
      <c r="H2456" s="13"/>
      <c r="I2456" s="13"/>
    </row>
    <row r="2457" spans="5:9" s="1" customFormat="1" ht="12.75">
      <c r="E2457" s="13"/>
      <c r="F2457" s="13"/>
      <c r="G2457" s="13"/>
      <c r="H2457" s="13"/>
      <c r="I2457" s="13"/>
    </row>
    <row r="2458" spans="5:9" s="1" customFormat="1" ht="12.75">
      <c r="E2458" s="13"/>
      <c r="F2458" s="13"/>
      <c r="G2458" s="13"/>
      <c r="H2458" s="13"/>
      <c r="I2458" s="13"/>
    </row>
    <row r="2459" spans="5:9" s="1" customFormat="1" ht="12.75">
      <c r="E2459" s="13"/>
      <c r="F2459" s="13"/>
      <c r="G2459" s="13"/>
      <c r="H2459" s="13"/>
      <c r="I2459" s="13"/>
    </row>
    <row r="2460" spans="5:9" s="1" customFormat="1" ht="12.75">
      <c r="E2460" s="13"/>
      <c r="F2460" s="13"/>
      <c r="G2460" s="13"/>
      <c r="H2460" s="13"/>
      <c r="I2460" s="13"/>
    </row>
    <row r="2461" spans="5:9" s="1" customFormat="1" ht="12.75">
      <c r="E2461" s="13"/>
      <c r="F2461" s="13"/>
      <c r="G2461" s="13"/>
      <c r="H2461" s="13"/>
      <c r="I2461" s="13"/>
    </row>
    <row r="2462" spans="5:9" s="1" customFormat="1" ht="12.75">
      <c r="E2462" s="13"/>
      <c r="F2462" s="13"/>
      <c r="G2462" s="13"/>
      <c r="H2462" s="13"/>
      <c r="I2462" s="13"/>
    </row>
    <row r="2463" spans="5:9" s="1" customFormat="1" ht="12.75">
      <c r="E2463" s="13"/>
      <c r="F2463" s="13"/>
      <c r="G2463" s="13"/>
      <c r="H2463" s="13"/>
      <c r="I2463" s="13"/>
    </row>
    <row r="2464" spans="5:9" s="1" customFormat="1" ht="12.75">
      <c r="E2464" s="13"/>
      <c r="F2464" s="13"/>
      <c r="G2464" s="13"/>
      <c r="H2464" s="13"/>
      <c r="I2464" s="13"/>
    </row>
    <row r="2465" spans="5:9" s="1" customFormat="1" ht="12.75">
      <c r="E2465" s="13"/>
      <c r="F2465" s="13"/>
      <c r="G2465" s="13"/>
      <c r="H2465" s="13"/>
      <c r="I2465" s="13"/>
    </row>
    <row r="2466" spans="5:9" s="1" customFormat="1" ht="12.75">
      <c r="E2466" s="13"/>
      <c r="F2466" s="13"/>
      <c r="G2466" s="13"/>
      <c r="H2466" s="13"/>
      <c r="I2466" s="13"/>
    </row>
    <row r="2467" spans="5:9" s="1" customFormat="1" ht="12.75">
      <c r="E2467" s="13"/>
      <c r="F2467" s="13"/>
      <c r="G2467" s="13"/>
      <c r="H2467" s="13"/>
      <c r="I2467" s="13"/>
    </row>
    <row r="2468" spans="5:9" s="1" customFormat="1" ht="12.75">
      <c r="E2468" s="13"/>
      <c r="F2468" s="13"/>
      <c r="G2468" s="13"/>
      <c r="H2468" s="13"/>
      <c r="I2468" s="13"/>
    </row>
    <row r="2469" spans="5:9" s="1" customFormat="1" ht="12.75">
      <c r="E2469" s="13"/>
      <c r="F2469" s="13"/>
      <c r="G2469" s="13"/>
      <c r="H2469" s="13"/>
      <c r="I2469" s="13"/>
    </row>
    <row r="2470" spans="5:9" s="1" customFormat="1" ht="12.75">
      <c r="E2470" s="13"/>
      <c r="F2470" s="13"/>
      <c r="G2470" s="13"/>
      <c r="H2470" s="13"/>
      <c r="I2470" s="13"/>
    </row>
    <row r="2471" spans="5:9" s="1" customFormat="1" ht="12.75">
      <c r="E2471" s="13"/>
      <c r="F2471" s="13"/>
      <c r="G2471" s="13"/>
      <c r="H2471" s="13"/>
      <c r="I2471" s="13"/>
    </row>
    <row r="2472" spans="5:9" s="1" customFormat="1" ht="12.75">
      <c r="E2472" s="13"/>
      <c r="F2472" s="13"/>
      <c r="G2472" s="13"/>
      <c r="H2472" s="13"/>
      <c r="I2472" s="13"/>
    </row>
    <row r="2473" spans="5:9" s="1" customFormat="1" ht="12.75">
      <c r="E2473" s="13"/>
      <c r="F2473" s="13"/>
      <c r="G2473" s="13"/>
      <c r="H2473" s="13"/>
      <c r="I2473" s="13"/>
    </row>
    <row r="2474" spans="5:9" s="1" customFormat="1" ht="12.75">
      <c r="E2474" s="13"/>
      <c r="F2474" s="13"/>
      <c r="G2474" s="13"/>
      <c r="H2474" s="13"/>
      <c r="I2474" s="13"/>
    </row>
    <row r="2475" spans="5:9" s="1" customFormat="1" ht="12.75">
      <c r="E2475" s="13"/>
      <c r="F2475" s="13"/>
      <c r="G2475" s="13"/>
      <c r="H2475" s="13"/>
      <c r="I2475" s="13"/>
    </row>
    <row r="2476" spans="5:9" s="1" customFormat="1" ht="12.75">
      <c r="E2476" s="13"/>
      <c r="F2476" s="13"/>
      <c r="G2476" s="13"/>
      <c r="H2476" s="13"/>
      <c r="I2476" s="13"/>
    </row>
    <row r="2477" spans="5:9" s="1" customFormat="1" ht="12.75">
      <c r="E2477" s="13"/>
      <c r="F2477" s="13"/>
      <c r="G2477" s="13"/>
      <c r="H2477" s="13"/>
      <c r="I2477" s="13"/>
    </row>
    <row r="2478" spans="5:9" s="1" customFormat="1" ht="12.75">
      <c r="E2478" s="13"/>
      <c r="F2478" s="13"/>
      <c r="G2478" s="13"/>
      <c r="H2478" s="13"/>
      <c r="I2478" s="13"/>
    </row>
    <row r="2479" spans="5:9" s="1" customFormat="1" ht="12.75">
      <c r="E2479" s="13"/>
      <c r="F2479" s="13"/>
      <c r="G2479" s="13"/>
      <c r="H2479" s="13"/>
      <c r="I2479" s="13"/>
    </row>
    <row r="2480" spans="5:9" s="1" customFormat="1" ht="12.75">
      <c r="E2480" s="13"/>
      <c r="F2480" s="13"/>
      <c r="G2480" s="13"/>
      <c r="H2480" s="13"/>
      <c r="I2480" s="13"/>
    </row>
    <row r="2481" spans="5:9" s="1" customFormat="1" ht="12.75">
      <c r="E2481" s="13"/>
      <c r="F2481" s="13"/>
      <c r="G2481" s="13"/>
      <c r="H2481" s="13"/>
      <c r="I2481" s="13"/>
    </row>
    <row r="2482" spans="5:9" s="1" customFormat="1" ht="12.75">
      <c r="E2482" s="13"/>
      <c r="F2482" s="13"/>
      <c r="G2482" s="13"/>
      <c r="H2482" s="13"/>
      <c r="I2482" s="13"/>
    </row>
    <row r="2483" spans="5:9" s="1" customFormat="1" ht="12.75">
      <c r="E2483" s="13"/>
      <c r="F2483" s="13"/>
      <c r="G2483" s="13"/>
      <c r="H2483" s="13"/>
      <c r="I2483" s="13"/>
    </row>
    <row r="2484" spans="5:9" s="1" customFormat="1" ht="12.75">
      <c r="E2484" s="13"/>
      <c r="F2484" s="13"/>
      <c r="G2484" s="13"/>
      <c r="H2484" s="13"/>
      <c r="I2484" s="13"/>
    </row>
    <row r="2485" spans="5:9" s="1" customFormat="1" ht="12.75">
      <c r="E2485" s="13"/>
      <c r="F2485" s="13"/>
      <c r="G2485" s="13"/>
      <c r="H2485" s="13"/>
      <c r="I2485" s="13"/>
    </row>
    <row r="2486" spans="5:9" s="1" customFormat="1" ht="12.75">
      <c r="E2486" s="13"/>
      <c r="F2486" s="13"/>
      <c r="G2486" s="13"/>
      <c r="H2486" s="13"/>
      <c r="I2486" s="13"/>
    </row>
    <row r="2487" spans="5:9" s="1" customFormat="1" ht="12.75">
      <c r="E2487" s="13"/>
      <c r="F2487" s="13"/>
      <c r="G2487" s="13"/>
      <c r="H2487" s="13"/>
      <c r="I2487" s="13"/>
    </row>
    <row r="2488" spans="5:9" s="1" customFormat="1" ht="12.75">
      <c r="E2488" s="13"/>
      <c r="F2488" s="13"/>
      <c r="G2488" s="13"/>
      <c r="H2488" s="13"/>
      <c r="I2488" s="13"/>
    </row>
    <row r="2489" spans="5:9" s="1" customFormat="1" ht="12.75">
      <c r="E2489" s="13"/>
      <c r="F2489" s="13"/>
      <c r="G2489" s="13"/>
      <c r="H2489" s="13"/>
      <c r="I2489" s="13"/>
    </row>
    <row r="2490" spans="5:9" s="1" customFormat="1" ht="12.75">
      <c r="E2490" s="13"/>
      <c r="F2490" s="13"/>
      <c r="G2490" s="13"/>
      <c r="H2490" s="13"/>
      <c r="I2490" s="13"/>
    </row>
    <row r="2491" spans="5:9" s="1" customFormat="1" ht="12.75">
      <c r="E2491" s="13"/>
      <c r="F2491" s="13"/>
      <c r="G2491" s="13"/>
      <c r="H2491" s="13"/>
      <c r="I2491" s="13"/>
    </row>
    <row r="2492" spans="5:9" s="1" customFormat="1" ht="12.75">
      <c r="E2492" s="13"/>
      <c r="F2492" s="13"/>
      <c r="G2492" s="13"/>
      <c r="H2492" s="13"/>
      <c r="I2492" s="13"/>
    </row>
    <row r="2493" spans="5:9" s="1" customFormat="1" ht="12.75">
      <c r="E2493" s="13"/>
      <c r="F2493" s="13"/>
      <c r="G2493" s="13"/>
      <c r="H2493" s="13"/>
      <c r="I2493" s="13"/>
    </row>
    <row r="2494" spans="5:9" s="1" customFormat="1" ht="12.75">
      <c r="E2494" s="13"/>
      <c r="F2494" s="13"/>
      <c r="G2494" s="13"/>
      <c r="H2494" s="13"/>
      <c r="I2494" s="13"/>
    </row>
    <row r="2495" spans="5:9" s="1" customFormat="1" ht="12.75">
      <c r="E2495" s="13"/>
      <c r="F2495" s="13"/>
      <c r="G2495" s="13"/>
      <c r="H2495" s="13"/>
      <c r="I2495" s="13"/>
    </row>
    <row r="2496" spans="5:9" s="1" customFormat="1" ht="12.75">
      <c r="E2496" s="13"/>
      <c r="F2496" s="13"/>
      <c r="G2496" s="13"/>
      <c r="H2496" s="13"/>
      <c r="I2496" s="13"/>
    </row>
    <row r="2497" spans="5:9" s="1" customFormat="1" ht="12.75">
      <c r="E2497" s="13"/>
      <c r="F2497" s="13"/>
      <c r="G2497" s="13"/>
      <c r="H2497" s="13"/>
      <c r="I2497" s="13"/>
    </row>
    <row r="2498" spans="5:9" s="1" customFormat="1" ht="12.75">
      <c r="E2498" s="13"/>
      <c r="F2498" s="13"/>
      <c r="G2498" s="13"/>
      <c r="H2498" s="13"/>
      <c r="I2498" s="13"/>
    </row>
    <row r="2499" spans="5:9" s="1" customFormat="1" ht="12.75">
      <c r="E2499" s="13"/>
      <c r="F2499" s="13"/>
      <c r="G2499" s="13"/>
      <c r="H2499" s="13"/>
      <c r="I2499" s="13"/>
    </row>
    <row r="2500" spans="5:9" s="1" customFormat="1" ht="12.75">
      <c r="E2500" s="13"/>
      <c r="F2500" s="13"/>
      <c r="G2500" s="13"/>
      <c r="H2500" s="13"/>
      <c r="I2500" s="13"/>
    </row>
    <row r="2501" spans="5:9" s="1" customFormat="1" ht="12.75">
      <c r="E2501" s="13"/>
      <c r="F2501" s="13"/>
      <c r="G2501" s="13"/>
      <c r="H2501" s="13"/>
      <c r="I2501" s="13"/>
    </row>
    <row r="2502" spans="5:9" s="1" customFormat="1" ht="12.75">
      <c r="E2502" s="13"/>
      <c r="F2502" s="13"/>
      <c r="G2502" s="13"/>
      <c r="H2502" s="13"/>
      <c r="I2502" s="13"/>
    </row>
    <row r="2503" spans="5:9" s="1" customFormat="1" ht="12.75">
      <c r="E2503" s="13"/>
      <c r="F2503" s="13"/>
      <c r="G2503" s="13"/>
      <c r="H2503" s="13"/>
      <c r="I2503" s="13"/>
    </row>
    <row r="2504" spans="5:9" s="1" customFormat="1" ht="12.75">
      <c r="E2504" s="13"/>
      <c r="F2504" s="13"/>
      <c r="G2504" s="13"/>
      <c r="H2504" s="13"/>
      <c r="I2504" s="13"/>
    </row>
    <row r="2505" spans="5:9" s="1" customFormat="1" ht="12.75">
      <c r="E2505" s="13"/>
      <c r="F2505" s="13"/>
      <c r="G2505" s="13"/>
      <c r="H2505" s="13"/>
      <c r="I2505" s="13"/>
    </row>
    <row r="2506" spans="5:9" s="1" customFormat="1" ht="12.75">
      <c r="E2506" s="13"/>
      <c r="F2506" s="13"/>
      <c r="G2506" s="13"/>
      <c r="H2506" s="13"/>
      <c r="I2506" s="13"/>
    </row>
    <row r="2507" spans="5:9" s="1" customFormat="1" ht="12.75">
      <c r="E2507" s="13"/>
      <c r="F2507" s="13"/>
      <c r="G2507" s="13"/>
      <c r="H2507" s="13"/>
      <c r="I2507" s="13"/>
    </row>
    <row r="2508" spans="5:9" s="1" customFormat="1" ht="12.75">
      <c r="E2508" s="13"/>
      <c r="F2508" s="13"/>
      <c r="G2508" s="13"/>
      <c r="H2508" s="13"/>
      <c r="I2508" s="13"/>
    </row>
    <row r="2509" spans="5:9" s="1" customFormat="1" ht="12.75">
      <c r="E2509" s="13"/>
      <c r="F2509" s="13"/>
      <c r="G2509" s="13"/>
      <c r="H2509" s="13"/>
      <c r="I2509" s="13"/>
    </row>
    <row r="2510" spans="5:9" s="1" customFormat="1" ht="12.75">
      <c r="E2510" s="13"/>
      <c r="F2510" s="13"/>
      <c r="G2510" s="13"/>
      <c r="H2510" s="13"/>
      <c r="I2510" s="13"/>
    </row>
    <row r="2511" spans="5:9" s="12" customFormat="1" ht="12.75">
      <c r="E2511" s="14"/>
      <c r="F2511" s="14"/>
      <c r="G2511" s="14"/>
      <c r="H2511" s="14"/>
      <c r="I2511" s="14"/>
    </row>
    <row r="2512" spans="5:9" s="12" customFormat="1" ht="12.75">
      <c r="E2512" s="14"/>
      <c r="F2512" s="14"/>
      <c r="G2512" s="14"/>
      <c r="H2512" s="14"/>
      <c r="I2512" s="14"/>
    </row>
    <row r="2513" spans="5:9" s="12" customFormat="1" ht="12.75">
      <c r="E2513" s="14"/>
      <c r="F2513" s="14"/>
      <c r="G2513" s="14"/>
      <c r="H2513" s="14"/>
      <c r="I2513" s="14"/>
    </row>
    <row r="2514" spans="5:9" s="12" customFormat="1" ht="12.75">
      <c r="E2514" s="14"/>
      <c r="F2514" s="14"/>
      <c r="G2514" s="14"/>
      <c r="H2514" s="14"/>
      <c r="I2514" s="14"/>
    </row>
    <row r="2515" spans="5:9" s="12" customFormat="1" ht="12.75">
      <c r="E2515" s="14"/>
      <c r="F2515" s="14"/>
      <c r="G2515" s="14"/>
      <c r="H2515" s="14"/>
      <c r="I2515" s="14"/>
    </row>
    <row r="2516" spans="5:9" s="12" customFormat="1" ht="12.75">
      <c r="E2516" s="14"/>
      <c r="F2516" s="14"/>
      <c r="G2516" s="14"/>
      <c r="H2516" s="14"/>
      <c r="I2516" s="14"/>
    </row>
    <row r="2517" spans="5:9" s="12" customFormat="1" ht="12.75">
      <c r="E2517" s="14"/>
      <c r="F2517" s="14"/>
      <c r="G2517" s="14"/>
      <c r="H2517" s="14"/>
      <c r="I2517" s="14"/>
    </row>
    <row r="2518" spans="5:9" s="12" customFormat="1" ht="12.75">
      <c r="E2518" s="14"/>
      <c r="F2518" s="14"/>
      <c r="G2518" s="14"/>
      <c r="H2518" s="14"/>
      <c r="I2518" s="14"/>
    </row>
    <row r="2519" spans="5:9" s="12" customFormat="1" ht="12.75">
      <c r="E2519" s="14"/>
      <c r="F2519" s="14"/>
      <c r="G2519" s="14"/>
      <c r="H2519" s="14"/>
      <c r="I2519" s="14"/>
    </row>
    <row r="2520" spans="5:9" s="12" customFormat="1" ht="12.75">
      <c r="E2520" s="14"/>
      <c r="F2520" s="14"/>
      <c r="G2520" s="14"/>
      <c r="H2520" s="14"/>
      <c r="I2520" s="14"/>
    </row>
    <row r="2521" spans="5:9" s="12" customFormat="1" ht="12.75">
      <c r="E2521" s="14"/>
      <c r="F2521" s="14"/>
      <c r="G2521" s="14"/>
      <c r="H2521" s="14"/>
      <c r="I2521" s="14"/>
    </row>
    <row r="2522" spans="5:9" s="12" customFormat="1" ht="12.75">
      <c r="E2522" s="14"/>
      <c r="F2522" s="14"/>
      <c r="G2522" s="14"/>
      <c r="H2522" s="14"/>
      <c r="I2522" s="14"/>
    </row>
    <row r="2523" spans="5:9" s="12" customFormat="1" ht="12.75">
      <c r="E2523" s="14"/>
      <c r="F2523" s="14"/>
      <c r="G2523" s="14"/>
      <c r="H2523" s="14"/>
      <c r="I2523" s="14"/>
    </row>
    <row r="2524" spans="5:9" s="12" customFormat="1" ht="12.75">
      <c r="E2524" s="14"/>
      <c r="F2524" s="14"/>
      <c r="G2524" s="14"/>
      <c r="H2524" s="14"/>
      <c r="I2524" s="14"/>
    </row>
    <row r="2525" spans="5:9" s="12" customFormat="1" ht="12.75">
      <c r="E2525" s="14"/>
      <c r="F2525" s="14"/>
      <c r="G2525" s="14"/>
      <c r="H2525" s="14"/>
      <c r="I2525" s="14"/>
    </row>
    <row r="2526" spans="5:9" s="12" customFormat="1" ht="12.75">
      <c r="E2526" s="14"/>
      <c r="F2526" s="14"/>
      <c r="G2526" s="14"/>
      <c r="H2526" s="14"/>
      <c r="I2526" s="14"/>
    </row>
    <row r="2527" spans="5:9" s="12" customFormat="1" ht="12.75">
      <c r="E2527" s="14"/>
      <c r="F2527" s="14"/>
      <c r="G2527" s="14"/>
      <c r="H2527" s="14"/>
      <c r="I2527" s="14"/>
    </row>
    <row r="2528" spans="5:9" s="12" customFormat="1" ht="12.75">
      <c r="E2528" s="14"/>
      <c r="F2528" s="14"/>
      <c r="G2528" s="14"/>
      <c r="H2528" s="14"/>
      <c r="I2528" s="14"/>
    </row>
    <row r="2529" spans="5:9" s="12" customFormat="1" ht="12.75">
      <c r="E2529" s="14"/>
      <c r="F2529" s="14"/>
      <c r="G2529" s="14"/>
      <c r="H2529" s="14"/>
      <c r="I2529" s="14"/>
    </row>
    <row r="2530" spans="5:9" s="12" customFormat="1" ht="12.75">
      <c r="E2530" s="14"/>
      <c r="F2530" s="14"/>
      <c r="G2530" s="14"/>
      <c r="H2530" s="14"/>
      <c r="I2530" s="14"/>
    </row>
    <row r="2531" spans="5:9" s="12" customFormat="1" ht="12.75">
      <c r="E2531" s="14"/>
      <c r="F2531" s="14"/>
      <c r="G2531" s="14"/>
      <c r="H2531" s="14"/>
      <c r="I2531" s="14"/>
    </row>
    <row r="2532" spans="5:9" s="12" customFormat="1" ht="12.75">
      <c r="E2532" s="14"/>
      <c r="F2532" s="14"/>
      <c r="G2532" s="14"/>
      <c r="H2532" s="14"/>
      <c r="I2532" s="14"/>
    </row>
    <row r="2533" spans="5:9" s="12" customFormat="1" ht="12.75">
      <c r="E2533" s="14"/>
      <c r="F2533" s="14"/>
      <c r="G2533" s="14"/>
      <c r="H2533" s="14"/>
      <c r="I2533" s="14"/>
    </row>
    <row r="2534" spans="5:9" s="12" customFormat="1" ht="12.75">
      <c r="E2534" s="14"/>
      <c r="F2534" s="14"/>
      <c r="G2534" s="14"/>
      <c r="H2534" s="14"/>
      <c r="I2534" s="14"/>
    </row>
    <row r="2535" spans="5:9" s="12" customFormat="1" ht="12.75">
      <c r="E2535" s="14"/>
      <c r="F2535" s="14"/>
      <c r="G2535" s="14"/>
      <c r="H2535" s="14"/>
      <c r="I2535" s="14"/>
    </row>
    <row r="2536" spans="5:9" s="12" customFormat="1" ht="12.75">
      <c r="E2536" s="14"/>
      <c r="F2536" s="14"/>
      <c r="G2536" s="14"/>
      <c r="H2536" s="14"/>
      <c r="I2536" s="14"/>
    </row>
    <row r="2537" spans="5:9" s="12" customFormat="1" ht="12.75">
      <c r="E2537" s="14"/>
      <c r="F2537" s="14"/>
      <c r="G2537" s="14"/>
      <c r="H2537" s="14"/>
      <c r="I2537" s="14"/>
    </row>
    <row r="2538" spans="5:9" s="12" customFormat="1" ht="12.75">
      <c r="E2538" s="14"/>
      <c r="F2538" s="14"/>
      <c r="G2538" s="14"/>
      <c r="H2538" s="14"/>
      <c r="I2538" s="14"/>
    </row>
    <row r="2539" spans="5:9" s="12" customFormat="1" ht="12.75">
      <c r="E2539" s="14"/>
      <c r="F2539" s="14"/>
      <c r="G2539" s="14"/>
      <c r="H2539" s="14"/>
      <c r="I2539" s="14"/>
    </row>
    <row r="2540" spans="5:9" s="12" customFormat="1" ht="12.75">
      <c r="E2540" s="14"/>
      <c r="F2540" s="14"/>
      <c r="G2540" s="14"/>
      <c r="H2540" s="14"/>
      <c r="I2540" s="14"/>
    </row>
    <row r="2541" spans="5:9" s="12" customFormat="1" ht="12.75">
      <c r="E2541" s="14"/>
      <c r="F2541" s="14"/>
      <c r="G2541" s="14"/>
      <c r="H2541" s="14"/>
      <c r="I2541" s="14"/>
    </row>
    <row r="2542" spans="5:9" s="12" customFormat="1" ht="12.75">
      <c r="E2542" s="14"/>
      <c r="F2542" s="14"/>
      <c r="G2542" s="14"/>
      <c r="H2542" s="14"/>
      <c r="I2542" s="14"/>
    </row>
    <row r="2543" spans="5:9" s="12" customFormat="1" ht="12.75">
      <c r="E2543" s="14"/>
      <c r="F2543" s="14"/>
      <c r="G2543" s="14"/>
      <c r="H2543" s="14"/>
      <c r="I2543" s="14"/>
    </row>
    <row r="2544" spans="5:9" s="12" customFormat="1" ht="12.75">
      <c r="E2544" s="14"/>
      <c r="F2544" s="14"/>
      <c r="G2544" s="14"/>
      <c r="H2544" s="14"/>
      <c r="I2544" s="14"/>
    </row>
    <row r="2545" spans="5:9" s="12" customFormat="1" ht="12.75">
      <c r="E2545" s="14"/>
      <c r="F2545" s="14"/>
      <c r="G2545" s="14"/>
      <c r="H2545" s="14"/>
      <c r="I2545" s="14"/>
    </row>
    <row r="2546" spans="5:9" s="12" customFormat="1" ht="12.75">
      <c r="E2546" s="14"/>
      <c r="F2546" s="14"/>
      <c r="G2546" s="14"/>
      <c r="H2546" s="14"/>
      <c r="I2546" s="14"/>
    </row>
    <row r="2547" spans="5:9" s="12" customFormat="1" ht="12.75">
      <c r="E2547" s="14"/>
      <c r="F2547" s="14"/>
      <c r="G2547" s="14"/>
      <c r="H2547" s="14"/>
      <c r="I2547" s="14"/>
    </row>
    <row r="2548" spans="5:9" s="12" customFormat="1" ht="12.75">
      <c r="E2548" s="14"/>
      <c r="F2548" s="14"/>
      <c r="G2548" s="14"/>
      <c r="H2548" s="14"/>
      <c r="I2548" s="14"/>
    </row>
    <row r="2549" spans="5:9" s="12" customFormat="1" ht="12.75">
      <c r="E2549" s="14"/>
      <c r="F2549" s="14"/>
      <c r="G2549" s="14"/>
      <c r="H2549" s="14"/>
      <c r="I2549" s="14"/>
    </row>
    <row r="2550" spans="5:9" s="12" customFormat="1" ht="12.75">
      <c r="E2550" s="14"/>
      <c r="F2550" s="14"/>
      <c r="G2550" s="14"/>
      <c r="H2550" s="14"/>
      <c r="I2550" s="14"/>
    </row>
    <row r="2551" spans="5:9" s="12" customFormat="1" ht="12.75">
      <c r="E2551" s="14"/>
      <c r="F2551" s="14"/>
      <c r="G2551" s="14"/>
      <c r="H2551" s="14"/>
      <c r="I2551" s="14"/>
    </row>
    <row r="2552" spans="5:9" s="12" customFormat="1" ht="12.75">
      <c r="E2552" s="14"/>
      <c r="F2552" s="14"/>
      <c r="G2552" s="14"/>
      <c r="H2552" s="14"/>
      <c r="I2552" s="14"/>
    </row>
    <row r="2553" spans="5:9" s="12" customFormat="1" ht="12.75">
      <c r="E2553" s="14"/>
      <c r="F2553" s="14"/>
      <c r="G2553" s="14"/>
      <c r="H2553" s="14"/>
      <c r="I2553" s="14"/>
    </row>
    <row r="2554" spans="5:9" s="12" customFormat="1" ht="12.75">
      <c r="E2554" s="14"/>
      <c r="F2554" s="14"/>
      <c r="G2554" s="14"/>
      <c r="H2554" s="14"/>
      <c r="I2554" s="14"/>
    </row>
    <row r="2555" spans="5:9" s="12" customFormat="1" ht="12.75">
      <c r="E2555" s="14"/>
      <c r="F2555" s="14"/>
      <c r="G2555" s="14"/>
      <c r="H2555" s="14"/>
      <c r="I2555" s="14"/>
    </row>
    <row r="2556" spans="5:9" s="12" customFormat="1" ht="12.75">
      <c r="E2556" s="14"/>
      <c r="F2556" s="14"/>
      <c r="G2556" s="14"/>
      <c r="H2556" s="14"/>
      <c r="I2556" s="14"/>
    </row>
    <row r="2557" spans="5:9" s="12" customFormat="1" ht="12.75">
      <c r="E2557" s="14"/>
      <c r="F2557" s="14"/>
      <c r="G2557" s="14"/>
      <c r="H2557" s="14"/>
      <c r="I2557" s="14"/>
    </row>
    <row r="2558" spans="5:9" s="12" customFormat="1" ht="12.75">
      <c r="E2558" s="14"/>
      <c r="F2558" s="14"/>
      <c r="G2558" s="14"/>
      <c r="H2558" s="14"/>
      <c r="I2558" s="14"/>
    </row>
    <row r="2559" spans="5:9" s="12" customFormat="1" ht="12.75">
      <c r="E2559" s="14"/>
      <c r="F2559" s="14"/>
      <c r="G2559" s="14"/>
      <c r="H2559" s="14"/>
      <c r="I2559" s="14"/>
    </row>
    <row r="2560" spans="5:9" s="12" customFormat="1" ht="12.75">
      <c r="E2560" s="14"/>
      <c r="F2560" s="14"/>
      <c r="G2560" s="14"/>
      <c r="H2560" s="14"/>
      <c r="I2560" s="14"/>
    </row>
    <row r="2561" spans="5:9" s="12" customFormat="1" ht="12.75">
      <c r="E2561" s="14"/>
      <c r="F2561" s="14"/>
      <c r="G2561" s="14"/>
      <c r="H2561" s="14"/>
      <c r="I2561" s="14"/>
    </row>
    <row r="2562" spans="5:9" s="12" customFormat="1" ht="12.75">
      <c r="E2562" s="14"/>
      <c r="F2562" s="14"/>
      <c r="G2562" s="14"/>
      <c r="H2562" s="14"/>
      <c r="I2562" s="14"/>
    </row>
    <row r="2563" spans="5:9" s="12" customFormat="1" ht="12.75">
      <c r="E2563" s="14"/>
      <c r="F2563" s="14"/>
      <c r="G2563" s="14"/>
      <c r="H2563" s="14"/>
      <c r="I2563" s="14"/>
    </row>
    <row r="2564" spans="5:9" s="12" customFormat="1" ht="12.75">
      <c r="E2564" s="14"/>
      <c r="F2564" s="14"/>
      <c r="G2564" s="14"/>
      <c r="H2564" s="14"/>
      <c r="I2564" s="14"/>
    </row>
    <row r="2565" spans="5:9" s="12" customFormat="1" ht="12.75">
      <c r="E2565" s="14"/>
      <c r="F2565" s="14"/>
      <c r="G2565" s="14"/>
      <c r="H2565" s="14"/>
      <c r="I2565" s="14"/>
    </row>
    <row r="2566" spans="5:9" s="12" customFormat="1" ht="12.75">
      <c r="E2566" s="14"/>
      <c r="F2566" s="14"/>
      <c r="G2566" s="14"/>
      <c r="H2566" s="14"/>
      <c r="I2566" s="14"/>
    </row>
    <row r="2567" spans="5:9" s="12" customFormat="1" ht="12.75">
      <c r="E2567" s="14"/>
      <c r="F2567" s="14"/>
      <c r="G2567" s="14"/>
      <c r="H2567" s="14"/>
      <c r="I2567" s="14"/>
    </row>
    <row r="2568" spans="5:9" s="12" customFormat="1" ht="12.75">
      <c r="E2568" s="14"/>
      <c r="F2568" s="14"/>
      <c r="G2568" s="14"/>
      <c r="H2568" s="14"/>
      <c r="I2568" s="14"/>
    </row>
    <row r="2569" spans="5:9" s="12" customFormat="1" ht="12.75">
      <c r="E2569" s="14"/>
      <c r="F2569" s="14"/>
      <c r="G2569" s="14"/>
      <c r="H2569" s="14"/>
      <c r="I2569" s="14"/>
    </row>
    <row r="2570" spans="5:9" s="12" customFormat="1" ht="12.75">
      <c r="E2570" s="14"/>
      <c r="F2570" s="14"/>
      <c r="G2570" s="14"/>
      <c r="H2570" s="14"/>
      <c r="I2570" s="14"/>
    </row>
    <row r="2571" spans="5:9" s="12" customFormat="1" ht="12.75">
      <c r="E2571" s="14"/>
      <c r="F2571" s="14"/>
      <c r="G2571" s="14"/>
      <c r="H2571" s="14"/>
      <c r="I2571" s="14"/>
    </row>
    <row r="2572" spans="5:9" s="12" customFormat="1" ht="12.75">
      <c r="E2572" s="14"/>
      <c r="F2572" s="14"/>
      <c r="G2572" s="14"/>
      <c r="H2572" s="14"/>
      <c r="I2572" s="14"/>
    </row>
    <row r="2573" spans="5:9" s="12" customFormat="1" ht="12.75">
      <c r="E2573" s="14"/>
      <c r="F2573" s="14"/>
      <c r="G2573" s="14"/>
      <c r="H2573" s="14"/>
      <c r="I2573" s="14"/>
    </row>
    <row r="2574" spans="5:9" s="12" customFormat="1" ht="12.75">
      <c r="E2574" s="14"/>
      <c r="F2574" s="14"/>
      <c r="G2574" s="14"/>
      <c r="H2574" s="14"/>
      <c r="I2574" s="14"/>
    </row>
    <row r="2575" spans="5:9" s="12" customFormat="1" ht="12.75">
      <c r="E2575" s="14"/>
      <c r="F2575" s="14"/>
      <c r="G2575" s="14"/>
      <c r="H2575" s="14"/>
      <c r="I2575" s="14"/>
    </row>
    <row r="2576" spans="5:9" s="12" customFormat="1" ht="12.75">
      <c r="E2576" s="14"/>
      <c r="F2576" s="14"/>
      <c r="G2576" s="14"/>
      <c r="H2576" s="14"/>
      <c r="I2576" s="14"/>
    </row>
    <row r="2577" spans="5:9" s="12" customFormat="1" ht="12.75">
      <c r="E2577" s="14"/>
      <c r="F2577" s="14"/>
      <c r="G2577" s="14"/>
      <c r="H2577" s="14"/>
      <c r="I2577" s="14"/>
    </row>
    <row r="2578" spans="5:9" s="12" customFormat="1" ht="12.75">
      <c r="E2578" s="14"/>
      <c r="F2578" s="14"/>
      <c r="G2578" s="14"/>
      <c r="H2578" s="14"/>
      <c r="I2578" s="14"/>
    </row>
    <row r="2579" spans="5:9" s="12" customFormat="1" ht="12.75">
      <c r="E2579" s="14"/>
      <c r="F2579" s="14"/>
      <c r="G2579" s="14"/>
      <c r="H2579" s="14"/>
      <c r="I2579" s="14"/>
    </row>
    <row r="2580" spans="5:9" s="12" customFormat="1" ht="12.75">
      <c r="E2580" s="14"/>
      <c r="F2580" s="14"/>
      <c r="G2580" s="14"/>
      <c r="H2580" s="14"/>
      <c r="I2580" s="14"/>
    </row>
    <row r="2581" spans="5:9" s="12" customFormat="1" ht="12.75">
      <c r="E2581" s="14"/>
      <c r="F2581" s="14"/>
      <c r="G2581" s="14"/>
      <c r="H2581" s="14"/>
      <c r="I2581" s="14"/>
    </row>
    <row r="2582" spans="5:9" s="12" customFormat="1" ht="12.75">
      <c r="E2582" s="14"/>
      <c r="F2582" s="14"/>
      <c r="G2582" s="14"/>
      <c r="H2582" s="14"/>
      <c r="I2582" s="14"/>
    </row>
    <row r="2583" spans="5:9" s="12" customFormat="1" ht="12.75">
      <c r="E2583" s="14"/>
      <c r="F2583" s="14"/>
      <c r="G2583" s="14"/>
      <c r="H2583" s="14"/>
      <c r="I2583" s="14"/>
    </row>
    <row r="2584" spans="5:9" s="12" customFormat="1" ht="12.75">
      <c r="E2584" s="14"/>
      <c r="F2584" s="14"/>
      <c r="G2584" s="14"/>
      <c r="H2584" s="14"/>
      <c r="I2584" s="14"/>
    </row>
    <row r="2585" spans="5:9" s="12" customFormat="1" ht="12.75">
      <c r="E2585" s="14"/>
      <c r="F2585" s="14"/>
      <c r="G2585" s="14"/>
      <c r="H2585" s="14"/>
      <c r="I2585" s="14"/>
    </row>
    <row r="2586" spans="5:9" s="12" customFormat="1" ht="12.75">
      <c r="E2586" s="14"/>
      <c r="F2586" s="14"/>
      <c r="G2586" s="14"/>
      <c r="H2586" s="14"/>
      <c r="I2586" s="14"/>
    </row>
    <row r="2587" spans="5:9" s="12" customFormat="1" ht="12.75">
      <c r="E2587" s="14"/>
      <c r="F2587" s="14"/>
      <c r="G2587" s="14"/>
      <c r="H2587" s="14"/>
      <c r="I2587" s="14"/>
    </row>
    <row r="2588" spans="5:9" s="12" customFormat="1" ht="12.75">
      <c r="E2588" s="14"/>
      <c r="F2588" s="14"/>
      <c r="G2588" s="14"/>
      <c r="H2588" s="14"/>
      <c r="I2588" s="14"/>
    </row>
    <row r="2589" spans="5:9" s="12" customFormat="1" ht="12.75">
      <c r="E2589" s="14"/>
      <c r="F2589" s="14"/>
      <c r="G2589" s="14"/>
      <c r="H2589" s="14"/>
      <c r="I2589" s="14"/>
    </row>
    <row r="2590" spans="5:9" s="12" customFormat="1" ht="12.75">
      <c r="E2590" s="14"/>
      <c r="F2590" s="14"/>
      <c r="G2590" s="14"/>
      <c r="H2590" s="14"/>
      <c r="I2590" s="14"/>
    </row>
    <row r="2591" spans="5:9" s="12" customFormat="1" ht="12.75">
      <c r="E2591" s="14"/>
      <c r="F2591" s="14"/>
      <c r="G2591" s="14"/>
      <c r="H2591" s="14"/>
      <c r="I2591" s="14"/>
    </row>
    <row r="2592" spans="5:9" s="12" customFormat="1" ht="12.75">
      <c r="E2592" s="14"/>
      <c r="F2592" s="14"/>
      <c r="G2592" s="14"/>
      <c r="H2592" s="14"/>
      <c r="I2592" s="14"/>
    </row>
    <row r="2593" spans="5:9" s="12" customFormat="1" ht="12.75">
      <c r="E2593" s="14"/>
      <c r="F2593" s="14"/>
      <c r="G2593" s="14"/>
      <c r="H2593" s="14"/>
      <c r="I2593" s="14"/>
    </row>
    <row r="2594" spans="5:9" s="12" customFormat="1" ht="12.75">
      <c r="E2594" s="14"/>
      <c r="F2594" s="14"/>
      <c r="G2594" s="14"/>
      <c r="H2594" s="14"/>
      <c r="I2594" s="14"/>
    </row>
    <row r="2595" spans="5:9" s="12" customFormat="1" ht="12.75">
      <c r="E2595" s="14"/>
      <c r="F2595" s="14"/>
      <c r="G2595" s="14"/>
      <c r="H2595" s="14"/>
      <c r="I2595" s="14"/>
    </row>
    <row r="2596" spans="5:9" s="12" customFormat="1" ht="12.75">
      <c r="E2596" s="14"/>
      <c r="F2596" s="14"/>
      <c r="G2596" s="14"/>
      <c r="H2596" s="14"/>
      <c r="I2596" s="14"/>
    </row>
    <row r="2597" spans="5:9" s="12" customFormat="1" ht="12.75">
      <c r="E2597" s="14"/>
      <c r="F2597" s="14"/>
      <c r="G2597" s="14"/>
      <c r="H2597" s="14"/>
      <c r="I2597" s="14"/>
    </row>
    <row r="2598" spans="5:9" s="12" customFormat="1" ht="12.75">
      <c r="E2598" s="14"/>
      <c r="F2598" s="14"/>
      <c r="G2598" s="14"/>
      <c r="H2598" s="14"/>
      <c r="I2598" s="14"/>
    </row>
    <row r="2599" spans="5:9" s="12" customFormat="1" ht="12.75">
      <c r="E2599" s="14"/>
      <c r="F2599" s="14"/>
      <c r="G2599" s="14"/>
      <c r="H2599" s="14"/>
      <c r="I2599" s="14"/>
    </row>
    <row r="2600" spans="5:9" s="12" customFormat="1" ht="12.75">
      <c r="E2600" s="14"/>
      <c r="F2600" s="14"/>
      <c r="G2600" s="14"/>
      <c r="H2600" s="14"/>
      <c r="I2600" s="14"/>
    </row>
    <row r="2601" spans="5:9" s="12" customFormat="1" ht="12.75">
      <c r="E2601" s="14"/>
      <c r="F2601" s="14"/>
      <c r="G2601" s="14"/>
      <c r="H2601" s="14"/>
      <c r="I2601" s="14"/>
    </row>
    <row r="2602" spans="5:9" s="12" customFormat="1" ht="12.75">
      <c r="E2602" s="14"/>
      <c r="F2602" s="14"/>
      <c r="G2602" s="14"/>
      <c r="H2602" s="14"/>
      <c r="I2602" s="14"/>
    </row>
    <row r="2603" spans="5:9" s="12" customFormat="1" ht="12.75">
      <c r="E2603" s="14"/>
      <c r="F2603" s="14"/>
      <c r="G2603" s="14"/>
      <c r="H2603" s="14"/>
      <c r="I2603" s="14"/>
    </row>
    <row r="2604" spans="5:9" s="12" customFormat="1" ht="12.75">
      <c r="E2604" s="14"/>
      <c r="F2604" s="14"/>
      <c r="G2604" s="14"/>
      <c r="H2604" s="14"/>
      <c r="I2604" s="14"/>
    </row>
    <row r="2605" spans="5:9" s="12" customFormat="1" ht="12.75">
      <c r="E2605" s="14"/>
      <c r="F2605" s="14"/>
      <c r="G2605" s="14"/>
      <c r="H2605" s="14"/>
      <c r="I2605" s="14"/>
    </row>
    <row r="2606" spans="5:9" s="12" customFormat="1" ht="12.75">
      <c r="E2606" s="14"/>
      <c r="F2606" s="14"/>
      <c r="G2606" s="14"/>
      <c r="H2606" s="14"/>
      <c r="I2606" s="14"/>
    </row>
    <row r="2607" spans="5:9" s="12" customFormat="1" ht="12.75">
      <c r="E2607" s="14"/>
      <c r="F2607" s="14"/>
      <c r="G2607" s="14"/>
      <c r="H2607" s="14"/>
      <c r="I2607" s="14"/>
    </row>
    <row r="2608" spans="5:9" s="12" customFormat="1" ht="12.75">
      <c r="E2608" s="14"/>
      <c r="F2608" s="14"/>
      <c r="G2608" s="14"/>
      <c r="H2608" s="14"/>
      <c r="I2608" s="14"/>
    </row>
    <row r="2609" spans="5:9" s="12" customFormat="1" ht="12.75">
      <c r="E2609" s="14"/>
      <c r="F2609" s="14"/>
      <c r="G2609" s="14"/>
      <c r="H2609" s="14"/>
      <c r="I2609" s="14"/>
    </row>
    <row r="2610" spans="5:9" s="12" customFormat="1" ht="12.75">
      <c r="E2610" s="14"/>
      <c r="F2610" s="14"/>
      <c r="G2610" s="14"/>
      <c r="H2610" s="14"/>
      <c r="I2610" s="14"/>
    </row>
    <row r="2611" spans="5:9" s="12" customFormat="1" ht="12.75">
      <c r="E2611" s="14"/>
      <c r="F2611" s="14"/>
      <c r="G2611" s="14"/>
      <c r="H2611" s="14"/>
      <c r="I2611" s="14"/>
    </row>
    <row r="2612" spans="5:9" s="12" customFormat="1" ht="12.75">
      <c r="E2612" s="14"/>
      <c r="F2612" s="14"/>
      <c r="G2612" s="14"/>
      <c r="H2612" s="14"/>
      <c r="I2612" s="14"/>
    </row>
    <row r="2613" spans="5:9" s="12" customFormat="1" ht="12.75">
      <c r="E2613" s="14"/>
      <c r="F2613" s="14"/>
      <c r="G2613" s="14"/>
      <c r="H2613" s="14"/>
      <c r="I2613" s="14"/>
    </row>
    <row r="2614" spans="5:9" s="12" customFormat="1" ht="12.75">
      <c r="E2614" s="14"/>
      <c r="F2614" s="14"/>
      <c r="G2614" s="14"/>
      <c r="H2614" s="14"/>
      <c r="I2614" s="14"/>
    </row>
    <row r="2615" spans="5:9" s="12" customFormat="1" ht="12.75">
      <c r="E2615" s="14"/>
      <c r="F2615" s="14"/>
      <c r="G2615" s="14"/>
      <c r="H2615" s="14"/>
      <c r="I2615" s="14"/>
    </row>
    <row r="2616" spans="5:9" s="12" customFormat="1" ht="12.75">
      <c r="E2616" s="14"/>
      <c r="F2616" s="14"/>
      <c r="G2616" s="14"/>
      <c r="H2616" s="14"/>
      <c r="I2616" s="14"/>
    </row>
    <row r="2617" spans="5:9" s="12" customFormat="1" ht="12.75">
      <c r="E2617" s="14"/>
      <c r="F2617" s="14"/>
      <c r="G2617" s="14"/>
      <c r="H2617" s="14"/>
      <c r="I2617" s="14"/>
    </row>
    <row r="2618" spans="5:9" s="12" customFormat="1" ht="12.75">
      <c r="E2618" s="14"/>
      <c r="F2618" s="14"/>
      <c r="G2618" s="14"/>
      <c r="H2618" s="14"/>
      <c r="I2618" s="14"/>
    </row>
    <row r="2619" spans="5:9" s="12" customFormat="1" ht="12.75">
      <c r="E2619" s="14"/>
      <c r="F2619" s="14"/>
      <c r="G2619" s="14"/>
      <c r="H2619" s="14"/>
      <c r="I2619" s="14"/>
    </row>
    <row r="2620" spans="5:9" s="12" customFormat="1" ht="12.75">
      <c r="E2620" s="14"/>
      <c r="F2620" s="14"/>
      <c r="G2620" s="14"/>
      <c r="H2620" s="14"/>
      <c r="I2620" s="14"/>
    </row>
    <row r="2621" spans="5:9" s="12" customFormat="1" ht="12.75">
      <c r="E2621" s="14"/>
      <c r="F2621" s="14"/>
      <c r="G2621" s="14"/>
      <c r="H2621" s="14"/>
      <c r="I2621" s="14"/>
    </row>
    <row r="2622" spans="5:9" s="12" customFormat="1" ht="12.75">
      <c r="E2622" s="14"/>
      <c r="F2622" s="14"/>
      <c r="G2622" s="14"/>
      <c r="H2622" s="14"/>
      <c r="I2622" s="14"/>
    </row>
    <row r="2623" spans="5:9" s="12" customFormat="1" ht="12.75">
      <c r="E2623" s="14"/>
      <c r="F2623" s="14"/>
      <c r="G2623" s="14"/>
      <c r="H2623" s="14"/>
      <c r="I2623" s="14"/>
    </row>
    <row r="2624" spans="5:9" s="12" customFormat="1" ht="12.75">
      <c r="E2624" s="14"/>
      <c r="F2624" s="14"/>
      <c r="G2624" s="14"/>
      <c r="H2624" s="14"/>
      <c r="I2624" s="14"/>
    </row>
    <row r="2625" spans="5:9" s="12" customFormat="1" ht="12.75">
      <c r="E2625" s="14"/>
      <c r="F2625" s="14"/>
      <c r="G2625" s="14"/>
      <c r="H2625" s="14"/>
      <c r="I2625" s="14"/>
    </row>
    <row r="2626" spans="5:9" s="12" customFormat="1" ht="12.75">
      <c r="E2626" s="14"/>
      <c r="F2626" s="14"/>
      <c r="G2626" s="14"/>
      <c r="H2626" s="14"/>
      <c r="I2626" s="14"/>
    </row>
    <row r="2627" spans="5:9" s="12" customFormat="1" ht="12.75">
      <c r="E2627" s="14"/>
      <c r="F2627" s="14"/>
      <c r="G2627" s="14"/>
      <c r="H2627" s="14"/>
      <c r="I2627" s="14"/>
    </row>
    <row r="2628" spans="5:9" s="12" customFormat="1" ht="12.75">
      <c r="E2628" s="14"/>
      <c r="F2628" s="14"/>
      <c r="G2628" s="14"/>
      <c r="H2628" s="14"/>
      <c r="I2628" s="14"/>
    </row>
    <row r="2629" spans="5:9" s="12" customFormat="1" ht="12.75">
      <c r="E2629" s="14"/>
      <c r="F2629" s="14"/>
      <c r="G2629" s="14"/>
      <c r="H2629" s="14"/>
      <c r="I2629" s="14"/>
    </row>
    <row r="2630" spans="5:9" s="12" customFormat="1" ht="12.75">
      <c r="E2630" s="14"/>
      <c r="F2630" s="14"/>
      <c r="G2630" s="14"/>
      <c r="H2630" s="14"/>
      <c r="I2630" s="14"/>
    </row>
    <row r="2631" spans="5:9" s="12" customFormat="1" ht="12.75">
      <c r="E2631" s="14"/>
      <c r="F2631" s="14"/>
      <c r="G2631" s="14"/>
      <c r="H2631" s="14"/>
      <c r="I2631" s="14"/>
    </row>
    <row r="2632" spans="5:9" s="12" customFormat="1" ht="12.75">
      <c r="E2632" s="14"/>
      <c r="F2632" s="14"/>
      <c r="G2632" s="14"/>
      <c r="H2632" s="14"/>
      <c r="I2632" s="14"/>
    </row>
    <row r="2633" spans="5:9" s="12" customFormat="1" ht="12.75">
      <c r="E2633" s="14"/>
      <c r="F2633" s="14"/>
      <c r="G2633" s="14"/>
      <c r="H2633" s="14"/>
      <c r="I2633" s="14"/>
    </row>
    <row r="2634" spans="5:9" s="12" customFormat="1" ht="12.75">
      <c r="E2634" s="14"/>
      <c r="F2634" s="14"/>
      <c r="G2634" s="14"/>
      <c r="H2634" s="14"/>
      <c r="I2634" s="14"/>
    </row>
    <row r="2635" spans="5:9" s="12" customFormat="1" ht="12.75">
      <c r="E2635" s="14"/>
      <c r="F2635" s="14"/>
      <c r="G2635" s="14"/>
      <c r="H2635" s="14"/>
      <c r="I2635" s="14"/>
    </row>
    <row r="2636" spans="5:9" s="12" customFormat="1" ht="12.75">
      <c r="E2636" s="14"/>
      <c r="F2636" s="14"/>
      <c r="G2636" s="14"/>
      <c r="H2636" s="14"/>
      <c r="I2636" s="14"/>
    </row>
    <row r="2637" spans="5:9" s="12" customFormat="1" ht="12.75">
      <c r="E2637" s="14"/>
      <c r="F2637" s="14"/>
      <c r="G2637" s="14"/>
      <c r="H2637" s="14"/>
      <c r="I2637" s="14"/>
    </row>
    <row r="2638" spans="5:9" s="12" customFormat="1" ht="12.75">
      <c r="E2638" s="14"/>
      <c r="F2638" s="14"/>
      <c r="G2638" s="14"/>
      <c r="H2638" s="14"/>
      <c r="I2638" s="14"/>
    </row>
    <row r="2639" spans="5:9" s="12" customFormat="1" ht="12.75">
      <c r="E2639" s="14"/>
      <c r="F2639" s="14"/>
      <c r="G2639" s="14"/>
      <c r="H2639" s="14"/>
      <c r="I2639" s="14"/>
    </row>
    <row r="2640" spans="5:9" s="12" customFormat="1" ht="12.75">
      <c r="E2640" s="14"/>
      <c r="F2640" s="14"/>
      <c r="G2640" s="14"/>
      <c r="H2640" s="14"/>
      <c r="I2640" s="14"/>
    </row>
    <row r="2641" spans="5:9" s="12" customFormat="1" ht="12.75">
      <c r="E2641" s="14"/>
      <c r="F2641" s="14"/>
      <c r="G2641" s="14"/>
      <c r="H2641" s="14"/>
      <c r="I2641" s="14"/>
    </row>
    <row r="2642" spans="5:9" s="12" customFormat="1" ht="12.75">
      <c r="E2642" s="14"/>
      <c r="F2642" s="14"/>
      <c r="G2642" s="14"/>
      <c r="H2642" s="14"/>
      <c r="I2642" s="14"/>
    </row>
    <row r="2643" spans="5:9" s="12" customFormat="1" ht="12.75">
      <c r="E2643" s="14"/>
      <c r="F2643" s="14"/>
      <c r="G2643" s="14"/>
      <c r="H2643" s="14"/>
      <c r="I2643" s="14"/>
    </row>
    <row r="2644" spans="5:9" s="12" customFormat="1" ht="12.75">
      <c r="E2644" s="14"/>
      <c r="F2644" s="14"/>
      <c r="G2644" s="14"/>
      <c r="H2644" s="14"/>
      <c r="I2644" s="14"/>
    </row>
    <row r="2645" spans="5:9" s="12" customFormat="1" ht="12.75">
      <c r="E2645" s="14"/>
      <c r="F2645" s="14"/>
      <c r="G2645" s="14"/>
      <c r="H2645" s="14"/>
      <c r="I2645" s="14"/>
    </row>
    <row r="2646" spans="5:9" s="12" customFormat="1" ht="12.75">
      <c r="E2646" s="14"/>
      <c r="F2646" s="14"/>
      <c r="G2646" s="14"/>
      <c r="H2646" s="14"/>
      <c r="I2646" s="14"/>
    </row>
    <row r="2647" spans="5:9" s="12" customFormat="1" ht="12.75">
      <c r="E2647" s="14"/>
      <c r="F2647" s="14"/>
      <c r="G2647" s="14"/>
      <c r="H2647" s="14"/>
      <c r="I2647" s="14"/>
    </row>
    <row r="2648" spans="5:9" s="12" customFormat="1" ht="12.75">
      <c r="E2648" s="14"/>
      <c r="F2648" s="14"/>
      <c r="G2648" s="14"/>
      <c r="H2648" s="14"/>
      <c r="I2648" s="14"/>
    </row>
    <row r="2649" spans="5:9" s="12" customFormat="1" ht="12.75">
      <c r="E2649" s="14"/>
      <c r="F2649" s="14"/>
      <c r="G2649" s="14"/>
      <c r="H2649" s="14"/>
      <c r="I2649" s="14"/>
    </row>
    <row r="2650" spans="5:9" s="12" customFormat="1" ht="12.75">
      <c r="E2650" s="14"/>
      <c r="F2650" s="14"/>
      <c r="G2650" s="14"/>
      <c r="H2650" s="14"/>
      <c r="I2650" s="14"/>
    </row>
    <row r="2651" spans="5:9" s="12" customFormat="1" ht="12.75">
      <c r="E2651" s="14"/>
      <c r="F2651" s="14"/>
      <c r="G2651" s="14"/>
      <c r="H2651" s="14"/>
      <c r="I2651" s="14"/>
    </row>
    <row r="2652" spans="5:9" s="12" customFormat="1" ht="12.75">
      <c r="E2652" s="14"/>
      <c r="F2652" s="14"/>
      <c r="G2652" s="14"/>
      <c r="H2652" s="14"/>
      <c r="I2652" s="14"/>
    </row>
    <row r="2653" spans="5:9" s="12" customFormat="1" ht="12.75">
      <c r="E2653" s="14"/>
      <c r="F2653" s="14"/>
      <c r="G2653" s="14"/>
      <c r="H2653" s="14"/>
      <c r="I2653" s="14"/>
    </row>
    <row r="2654" spans="5:9" s="12" customFormat="1" ht="12.75">
      <c r="E2654" s="14"/>
      <c r="F2654" s="14"/>
      <c r="G2654" s="14"/>
      <c r="H2654" s="14"/>
      <c r="I2654" s="14"/>
    </row>
    <row r="2655" spans="5:9" s="12" customFormat="1" ht="12.75">
      <c r="E2655" s="14"/>
      <c r="F2655" s="14"/>
      <c r="G2655" s="14"/>
      <c r="H2655" s="14"/>
      <c r="I2655" s="14"/>
    </row>
    <row r="2656" spans="5:9" s="12" customFormat="1" ht="12.75">
      <c r="E2656" s="14"/>
      <c r="F2656" s="14"/>
      <c r="G2656" s="14"/>
      <c r="H2656" s="14"/>
      <c r="I2656" s="14"/>
    </row>
    <row r="2657" spans="5:9" s="12" customFormat="1" ht="12.75">
      <c r="E2657" s="14"/>
      <c r="F2657" s="14"/>
      <c r="G2657" s="14"/>
      <c r="H2657" s="14"/>
      <c r="I2657" s="14"/>
    </row>
    <row r="2658" spans="5:9" s="12" customFormat="1" ht="12.75">
      <c r="E2658" s="14"/>
      <c r="F2658" s="14"/>
      <c r="G2658" s="14"/>
      <c r="H2658" s="14"/>
      <c r="I2658" s="14"/>
    </row>
    <row r="2659" spans="5:9" s="12" customFormat="1" ht="12.75">
      <c r="E2659" s="14"/>
      <c r="F2659" s="14"/>
      <c r="G2659" s="14"/>
      <c r="H2659" s="14"/>
      <c r="I2659" s="14"/>
    </row>
    <row r="2660" spans="5:9" s="12" customFormat="1" ht="12.75">
      <c r="E2660" s="14"/>
      <c r="F2660" s="14"/>
      <c r="G2660" s="14"/>
      <c r="H2660" s="14"/>
      <c r="I2660" s="14"/>
    </row>
    <row r="2661" spans="5:9" s="12" customFormat="1" ht="12.75">
      <c r="E2661" s="14"/>
      <c r="F2661" s="14"/>
      <c r="G2661" s="14"/>
      <c r="H2661" s="14"/>
      <c r="I2661" s="14"/>
    </row>
    <row r="2662" spans="5:9" s="12" customFormat="1" ht="12.75">
      <c r="E2662" s="14"/>
      <c r="F2662" s="14"/>
      <c r="G2662" s="14"/>
      <c r="H2662" s="14"/>
      <c r="I2662" s="14"/>
    </row>
    <row r="2663" spans="5:9" s="12" customFormat="1" ht="12.75">
      <c r="E2663" s="14"/>
      <c r="F2663" s="14"/>
      <c r="G2663" s="14"/>
      <c r="H2663" s="14"/>
      <c r="I2663" s="14"/>
    </row>
    <row r="2664" spans="5:9" s="12" customFormat="1" ht="12.75">
      <c r="E2664" s="14"/>
      <c r="F2664" s="14"/>
      <c r="G2664" s="14"/>
      <c r="H2664" s="14"/>
      <c r="I2664" s="14"/>
    </row>
    <row r="2665" spans="5:9" s="12" customFormat="1" ht="12.75">
      <c r="E2665" s="14"/>
      <c r="F2665" s="14"/>
      <c r="G2665" s="14"/>
      <c r="H2665" s="14"/>
      <c r="I2665" s="14"/>
    </row>
    <row r="2666" spans="5:9" s="12" customFormat="1" ht="12.75">
      <c r="E2666" s="14"/>
      <c r="F2666" s="14"/>
      <c r="G2666" s="14"/>
      <c r="H2666" s="14"/>
      <c r="I2666" s="14"/>
    </row>
    <row r="2667" spans="5:9" s="12" customFormat="1" ht="12.75">
      <c r="E2667" s="14"/>
      <c r="F2667" s="14"/>
      <c r="G2667" s="14"/>
      <c r="H2667" s="14"/>
      <c r="I2667" s="14"/>
    </row>
    <row r="2668" spans="5:9" s="12" customFormat="1" ht="12.75">
      <c r="E2668" s="14"/>
      <c r="F2668" s="14"/>
      <c r="G2668" s="14"/>
      <c r="H2668" s="14"/>
      <c r="I2668" s="14"/>
    </row>
    <row r="2669" spans="5:9" s="12" customFormat="1" ht="12.75">
      <c r="E2669" s="14"/>
      <c r="F2669" s="14"/>
      <c r="G2669" s="14"/>
      <c r="H2669" s="14"/>
      <c r="I2669" s="14"/>
    </row>
    <row r="2670" spans="5:9" s="12" customFormat="1" ht="12.75">
      <c r="E2670" s="14"/>
      <c r="F2670" s="14"/>
      <c r="G2670" s="14"/>
      <c r="H2670" s="14"/>
      <c r="I2670" s="14"/>
    </row>
    <row r="2671" spans="5:9" s="12" customFormat="1" ht="12.75">
      <c r="E2671" s="14"/>
      <c r="F2671" s="14"/>
      <c r="G2671" s="14"/>
      <c r="H2671" s="14"/>
      <c r="I2671" s="14"/>
    </row>
    <row r="2672" spans="5:9" s="12" customFormat="1" ht="12.75">
      <c r="E2672" s="14"/>
      <c r="F2672" s="14"/>
      <c r="G2672" s="14"/>
      <c r="H2672" s="14"/>
      <c r="I2672" s="14"/>
    </row>
    <row r="2673" spans="5:9" s="12" customFormat="1" ht="12.75">
      <c r="E2673" s="14"/>
      <c r="F2673" s="14"/>
      <c r="G2673" s="14"/>
      <c r="H2673" s="14"/>
      <c r="I2673" s="14"/>
    </row>
    <row r="2674" spans="5:9" s="12" customFormat="1" ht="12.75">
      <c r="E2674" s="14"/>
      <c r="F2674" s="14"/>
      <c r="G2674" s="14"/>
      <c r="H2674" s="14"/>
      <c r="I2674" s="14"/>
    </row>
    <row r="2675" spans="5:9" s="12" customFormat="1" ht="12.75">
      <c r="E2675" s="14"/>
      <c r="F2675" s="14"/>
      <c r="G2675" s="14"/>
      <c r="H2675" s="14"/>
      <c r="I2675" s="14"/>
    </row>
    <row r="2676" spans="5:9" s="12" customFormat="1" ht="12.75">
      <c r="E2676" s="14"/>
      <c r="F2676" s="14"/>
      <c r="G2676" s="14"/>
      <c r="H2676" s="14"/>
      <c r="I2676" s="14"/>
    </row>
    <row r="2677" spans="5:9" s="12" customFormat="1" ht="12.75">
      <c r="E2677" s="14"/>
      <c r="F2677" s="14"/>
      <c r="G2677" s="14"/>
      <c r="H2677" s="14"/>
      <c r="I2677" s="14"/>
    </row>
    <row r="2678" spans="5:9" s="12" customFormat="1" ht="12.75">
      <c r="E2678" s="14"/>
      <c r="F2678" s="14"/>
      <c r="G2678" s="14"/>
      <c r="H2678" s="14"/>
      <c r="I2678" s="14"/>
    </row>
    <row r="2679" spans="5:9" s="12" customFormat="1" ht="12.75">
      <c r="E2679" s="14"/>
      <c r="F2679" s="14"/>
      <c r="G2679" s="14"/>
      <c r="H2679" s="14"/>
      <c r="I2679" s="14"/>
    </row>
    <row r="2680" spans="5:9" s="12" customFormat="1" ht="12.75">
      <c r="E2680" s="14"/>
      <c r="F2680" s="14"/>
      <c r="G2680" s="14"/>
      <c r="H2680" s="14"/>
      <c r="I2680" s="14"/>
    </row>
    <row r="2681" spans="5:9" s="12" customFormat="1" ht="12.75">
      <c r="E2681" s="14"/>
      <c r="F2681" s="14"/>
      <c r="G2681" s="14"/>
      <c r="H2681" s="14"/>
      <c r="I2681" s="14"/>
    </row>
    <row r="2682" spans="5:9" s="12" customFormat="1" ht="12.75">
      <c r="E2682" s="14"/>
      <c r="F2682" s="14"/>
      <c r="G2682" s="14"/>
      <c r="H2682" s="14"/>
      <c r="I2682" s="14"/>
    </row>
    <row r="2683" spans="5:9" s="12" customFormat="1" ht="12.75">
      <c r="E2683" s="14"/>
      <c r="F2683" s="14"/>
      <c r="G2683" s="14"/>
      <c r="H2683" s="14"/>
      <c r="I2683" s="14"/>
    </row>
    <row r="2684" spans="5:9" s="12" customFormat="1" ht="12.75">
      <c r="E2684" s="14"/>
      <c r="F2684" s="14"/>
      <c r="G2684" s="14"/>
      <c r="H2684" s="14"/>
      <c r="I2684" s="14"/>
    </row>
    <row r="2685" spans="5:9" s="12" customFormat="1" ht="12.75">
      <c r="E2685" s="14"/>
      <c r="F2685" s="14"/>
      <c r="G2685" s="14"/>
      <c r="H2685" s="14"/>
      <c r="I2685" s="14"/>
    </row>
    <row r="2686" spans="5:9" s="12" customFormat="1" ht="12.75">
      <c r="E2686" s="14"/>
      <c r="F2686" s="14"/>
      <c r="G2686" s="14"/>
      <c r="H2686" s="14"/>
      <c r="I2686" s="14"/>
    </row>
    <row r="2687" spans="5:9" s="12" customFormat="1" ht="12.75">
      <c r="E2687" s="14"/>
      <c r="F2687" s="14"/>
      <c r="G2687" s="14"/>
      <c r="H2687" s="14"/>
      <c r="I2687" s="14"/>
    </row>
    <row r="2688" spans="5:9" s="12" customFormat="1" ht="12.75">
      <c r="E2688" s="14"/>
      <c r="F2688" s="14"/>
      <c r="G2688" s="14"/>
      <c r="H2688" s="14"/>
      <c r="I2688" s="14"/>
    </row>
    <row r="2689" spans="5:9" s="12" customFormat="1" ht="12.75">
      <c r="E2689" s="14"/>
      <c r="F2689" s="14"/>
      <c r="G2689" s="14"/>
      <c r="H2689" s="14"/>
      <c r="I2689" s="14"/>
    </row>
    <row r="2690" spans="5:9" s="12" customFormat="1" ht="12.75">
      <c r="E2690" s="14"/>
      <c r="F2690" s="14"/>
      <c r="G2690" s="14"/>
      <c r="H2690" s="14"/>
      <c r="I2690" s="14"/>
    </row>
    <row r="2691" spans="5:9" s="12" customFormat="1" ht="12.75">
      <c r="E2691" s="14"/>
      <c r="F2691" s="14"/>
      <c r="G2691" s="14"/>
      <c r="H2691" s="14"/>
      <c r="I2691" s="14"/>
    </row>
    <row r="2692" spans="5:9" s="12" customFormat="1" ht="12.75">
      <c r="E2692" s="14"/>
      <c r="F2692" s="14"/>
      <c r="G2692" s="14"/>
      <c r="H2692" s="14"/>
      <c r="I2692" s="14"/>
    </row>
    <row r="2693" spans="5:9" s="12" customFormat="1" ht="12.75">
      <c r="E2693" s="14"/>
      <c r="F2693" s="14"/>
      <c r="G2693" s="14"/>
      <c r="H2693" s="14"/>
      <c r="I2693" s="14"/>
    </row>
    <row r="2694" spans="5:9" s="12" customFormat="1" ht="12.75">
      <c r="E2694" s="14"/>
      <c r="F2694" s="14"/>
      <c r="G2694" s="14"/>
      <c r="H2694" s="14"/>
      <c r="I2694" s="14"/>
    </row>
    <row r="2695" spans="5:9" s="12" customFormat="1" ht="12.75">
      <c r="E2695" s="14"/>
      <c r="F2695" s="14"/>
      <c r="G2695" s="14"/>
      <c r="H2695" s="14"/>
      <c r="I2695" s="14"/>
    </row>
    <row r="2696" spans="5:9" s="12" customFormat="1" ht="12.75">
      <c r="E2696" s="14"/>
      <c r="F2696" s="14"/>
      <c r="G2696" s="14"/>
      <c r="H2696" s="14"/>
      <c r="I2696" s="14"/>
    </row>
    <row r="2697" spans="5:9" s="12" customFormat="1" ht="12.75">
      <c r="E2697" s="14"/>
      <c r="F2697" s="14"/>
      <c r="G2697" s="14"/>
      <c r="H2697" s="14"/>
      <c r="I2697" s="14"/>
    </row>
    <row r="2698" spans="5:9" s="12" customFormat="1" ht="12.75">
      <c r="E2698" s="14"/>
      <c r="F2698" s="14"/>
      <c r="G2698" s="14"/>
      <c r="H2698" s="14"/>
      <c r="I2698" s="14"/>
    </row>
    <row r="2699" spans="5:9" s="12" customFormat="1" ht="12.75">
      <c r="E2699" s="14"/>
      <c r="F2699" s="14"/>
      <c r="G2699" s="14"/>
      <c r="H2699" s="14"/>
      <c r="I2699" s="14"/>
    </row>
    <row r="2700" spans="5:9" s="12" customFormat="1" ht="12.75">
      <c r="E2700" s="14"/>
      <c r="F2700" s="14"/>
      <c r="G2700" s="14"/>
      <c r="H2700" s="14"/>
      <c r="I2700" s="14"/>
    </row>
    <row r="2701" spans="5:9" s="12" customFormat="1" ht="12.75">
      <c r="E2701" s="14"/>
      <c r="F2701" s="14"/>
      <c r="G2701" s="14"/>
      <c r="H2701" s="14"/>
      <c r="I2701" s="14"/>
    </row>
    <row r="2702" spans="5:9" s="12" customFormat="1" ht="12.75">
      <c r="E2702" s="14"/>
      <c r="F2702" s="14"/>
      <c r="G2702" s="14"/>
      <c r="H2702" s="14"/>
      <c r="I2702" s="14"/>
    </row>
    <row r="2703" spans="5:9" s="12" customFormat="1" ht="12.75">
      <c r="E2703" s="14"/>
      <c r="F2703" s="14"/>
      <c r="G2703" s="14"/>
      <c r="H2703" s="14"/>
      <c r="I2703" s="14"/>
    </row>
    <row r="2704" spans="5:9" s="12" customFormat="1" ht="12.75">
      <c r="E2704" s="14"/>
      <c r="F2704" s="14"/>
      <c r="G2704" s="14"/>
      <c r="H2704" s="14"/>
      <c r="I2704" s="14"/>
    </row>
    <row r="2705" spans="5:9" s="12" customFormat="1" ht="12.75">
      <c r="E2705" s="14"/>
      <c r="F2705" s="14"/>
      <c r="G2705" s="14"/>
      <c r="H2705" s="14"/>
      <c r="I2705" s="14"/>
    </row>
    <row r="2706" spans="5:9" s="12" customFormat="1" ht="12.75">
      <c r="E2706" s="14"/>
      <c r="F2706" s="14"/>
      <c r="G2706" s="14"/>
      <c r="H2706" s="14"/>
      <c r="I2706" s="14"/>
    </row>
    <row r="2707" spans="5:9" s="12" customFormat="1" ht="12.75">
      <c r="E2707" s="14"/>
      <c r="F2707" s="14"/>
      <c r="G2707" s="14"/>
      <c r="H2707" s="14"/>
      <c r="I2707" s="14"/>
    </row>
    <row r="2708" spans="5:9" s="12" customFormat="1" ht="12.75">
      <c r="E2708" s="14"/>
      <c r="F2708" s="14"/>
      <c r="G2708" s="14"/>
      <c r="H2708" s="14"/>
      <c r="I2708" s="14"/>
    </row>
    <row r="2709" spans="5:9" s="12" customFormat="1" ht="12.75">
      <c r="E2709" s="14"/>
      <c r="F2709" s="14"/>
      <c r="G2709" s="14"/>
      <c r="H2709" s="14"/>
      <c r="I2709" s="14"/>
    </row>
    <row r="2710" spans="5:9" s="12" customFormat="1" ht="12.75">
      <c r="E2710" s="14"/>
      <c r="F2710" s="14"/>
      <c r="G2710" s="14"/>
      <c r="H2710" s="14"/>
      <c r="I2710" s="14"/>
    </row>
    <row r="2711" spans="5:9" s="12" customFormat="1" ht="12.75">
      <c r="E2711" s="14"/>
      <c r="F2711" s="14"/>
      <c r="G2711" s="14"/>
      <c r="H2711" s="14"/>
      <c r="I2711" s="14"/>
    </row>
    <row r="2712" spans="5:9" s="12" customFormat="1" ht="12.75">
      <c r="E2712" s="14"/>
      <c r="F2712" s="14"/>
      <c r="G2712" s="14"/>
      <c r="H2712" s="14"/>
      <c r="I2712" s="14"/>
    </row>
    <row r="2713" spans="5:9" s="12" customFormat="1" ht="12.75">
      <c r="E2713" s="14"/>
      <c r="F2713" s="14"/>
      <c r="G2713" s="14"/>
      <c r="H2713" s="14"/>
      <c r="I2713" s="14"/>
    </row>
    <row r="2714" spans="5:9" s="12" customFormat="1" ht="12.75">
      <c r="E2714" s="14"/>
      <c r="F2714" s="14"/>
      <c r="G2714" s="14"/>
      <c r="H2714" s="14"/>
      <c r="I2714" s="14"/>
    </row>
    <row r="2715" spans="5:9" s="12" customFormat="1" ht="12.75">
      <c r="E2715" s="14"/>
      <c r="F2715" s="14"/>
      <c r="G2715" s="14"/>
      <c r="H2715" s="14"/>
      <c r="I2715" s="14"/>
    </row>
    <row r="2716" spans="5:9" s="12" customFormat="1" ht="12.75">
      <c r="E2716" s="14"/>
      <c r="F2716" s="14"/>
      <c r="G2716" s="14"/>
      <c r="H2716" s="14"/>
      <c r="I2716" s="14"/>
    </row>
    <row r="2717" spans="5:9" s="12" customFormat="1" ht="12.75">
      <c r="E2717" s="14"/>
      <c r="F2717" s="14"/>
      <c r="G2717" s="14"/>
      <c r="H2717" s="14"/>
      <c r="I2717" s="14"/>
    </row>
    <row r="2718" spans="5:9" s="12" customFormat="1" ht="12.75">
      <c r="E2718" s="14"/>
      <c r="F2718" s="14"/>
      <c r="G2718" s="14"/>
      <c r="H2718" s="14"/>
      <c r="I2718" s="14"/>
    </row>
    <row r="2719" spans="5:9" s="12" customFormat="1" ht="12.75">
      <c r="E2719" s="14"/>
      <c r="F2719" s="14"/>
      <c r="G2719" s="14"/>
      <c r="H2719" s="14"/>
      <c r="I2719" s="14"/>
    </row>
    <row r="2720" spans="5:9" s="12" customFormat="1" ht="12.75">
      <c r="E2720" s="14"/>
      <c r="F2720" s="14"/>
      <c r="G2720" s="14"/>
      <c r="H2720" s="14"/>
      <c r="I2720" s="14"/>
    </row>
    <row r="2721" spans="5:9" s="12" customFormat="1" ht="12.75">
      <c r="E2721" s="14"/>
      <c r="F2721" s="14"/>
      <c r="G2721" s="14"/>
      <c r="H2721" s="14"/>
      <c r="I2721" s="14"/>
    </row>
    <row r="2722" spans="5:9" s="12" customFormat="1" ht="12.75">
      <c r="E2722" s="14"/>
      <c r="F2722" s="14"/>
      <c r="G2722" s="14"/>
      <c r="H2722" s="14"/>
      <c r="I2722" s="14"/>
    </row>
    <row r="2723" spans="5:9" s="12" customFormat="1" ht="12.75">
      <c r="E2723" s="14"/>
      <c r="F2723" s="14"/>
      <c r="G2723" s="14"/>
      <c r="H2723" s="14"/>
      <c r="I2723" s="14"/>
    </row>
    <row r="2724" spans="5:9" s="12" customFormat="1" ht="12.75">
      <c r="E2724" s="14"/>
      <c r="F2724" s="14"/>
      <c r="G2724" s="14"/>
      <c r="H2724" s="14"/>
      <c r="I2724" s="14"/>
    </row>
    <row r="2725" spans="5:9" s="12" customFormat="1" ht="12.75">
      <c r="E2725" s="14"/>
      <c r="F2725" s="14"/>
      <c r="G2725" s="14"/>
      <c r="H2725" s="14"/>
      <c r="I2725" s="14"/>
    </row>
    <row r="2726" spans="5:9" s="12" customFormat="1" ht="12.75">
      <c r="E2726" s="14"/>
      <c r="F2726" s="14"/>
      <c r="G2726" s="14"/>
      <c r="H2726" s="14"/>
      <c r="I2726" s="14"/>
    </row>
    <row r="2727" spans="5:9" s="12" customFormat="1" ht="12.75">
      <c r="E2727" s="14"/>
      <c r="F2727" s="14"/>
      <c r="G2727" s="14"/>
      <c r="H2727" s="14"/>
      <c r="I2727" s="14"/>
    </row>
    <row r="2728" spans="5:9" s="12" customFormat="1" ht="12.75">
      <c r="E2728" s="14"/>
      <c r="F2728" s="14"/>
      <c r="G2728" s="14"/>
      <c r="H2728" s="14"/>
      <c r="I2728" s="14"/>
    </row>
    <row r="2729" spans="5:9" s="12" customFormat="1" ht="12.75">
      <c r="E2729" s="14"/>
      <c r="F2729" s="14"/>
      <c r="G2729" s="14"/>
      <c r="H2729" s="14"/>
      <c r="I2729" s="14"/>
    </row>
    <row r="2730" spans="5:9" s="12" customFormat="1" ht="12.75">
      <c r="E2730" s="14"/>
      <c r="F2730" s="14"/>
      <c r="G2730" s="14"/>
      <c r="H2730" s="14"/>
      <c r="I2730" s="14"/>
    </row>
    <row r="2731" spans="5:9" s="12" customFormat="1" ht="12.75">
      <c r="E2731" s="14"/>
      <c r="F2731" s="14"/>
      <c r="G2731" s="14"/>
      <c r="H2731" s="14"/>
      <c r="I2731" s="14"/>
    </row>
    <row r="2732" spans="5:9" s="12" customFormat="1" ht="12.75">
      <c r="E2732" s="14"/>
      <c r="F2732" s="14"/>
      <c r="G2732" s="14"/>
      <c r="H2732" s="14"/>
      <c r="I2732" s="14"/>
    </row>
    <row r="2733" spans="5:9" s="12" customFormat="1" ht="12.75">
      <c r="E2733" s="14"/>
      <c r="F2733" s="14"/>
      <c r="G2733" s="14"/>
      <c r="H2733" s="14"/>
      <c r="I2733" s="14"/>
    </row>
    <row r="2734" spans="5:9" s="12" customFormat="1" ht="12.75">
      <c r="E2734" s="14"/>
      <c r="F2734" s="14"/>
      <c r="G2734" s="14"/>
      <c r="H2734" s="14"/>
      <c r="I2734" s="14"/>
    </row>
    <row r="2735" spans="5:9" s="12" customFormat="1" ht="12.75">
      <c r="E2735" s="14"/>
      <c r="F2735" s="14"/>
      <c r="G2735" s="14"/>
      <c r="H2735" s="14"/>
      <c r="I2735" s="14"/>
    </row>
    <row r="2736" spans="5:9" s="12" customFormat="1" ht="12.75">
      <c r="E2736" s="14"/>
      <c r="F2736" s="14"/>
      <c r="G2736" s="14"/>
      <c r="H2736" s="14"/>
      <c r="I2736" s="14"/>
    </row>
    <row r="2737" spans="5:9" s="12" customFormat="1" ht="12.75">
      <c r="E2737" s="14"/>
      <c r="F2737" s="14"/>
      <c r="G2737" s="14"/>
      <c r="H2737" s="14"/>
      <c r="I2737" s="14"/>
    </row>
    <row r="2738" spans="5:9" s="12" customFormat="1" ht="12.75">
      <c r="E2738" s="14"/>
      <c r="F2738" s="14"/>
      <c r="G2738" s="14"/>
      <c r="H2738" s="14"/>
      <c r="I2738" s="14"/>
    </row>
    <row r="2739" spans="5:9" s="12" customFormat="1" ht="12.75">
      <c r="E2739" s="14"/>
      <c r="F2739" s="14"/>
      <c r="G2739" s="14"/>
      <c r="H2739" s="14"/>
      <c r="I2739" s="14"/>
    </row>
    <row r="2740" spans="5:9" s="12" customFormat="1" ht="12.75">
      <c r="E2740" s="14"/>
      <c r="F2740" s="14"/>
      <c r="G2740" s="14"/>
      <c r="H2740" s="14"/>
      <c r="I2740" s="14"/>
    </row>
    <row r="2741" spans="5:9" s="12" customFormat="1" ht="12.75">
      <c r="E2741" s="14"/>
      <c r="F2741" s="14"/>
      <c r="G2741" s="14"/>
      <c r="H2741" s="14"/>
      <c r="I2741" s="14"/>
    </row>
    <row r="2742" spans="5:9" s="12" customFormat="1" ht="12.75">
      <c r="E2742" s="14"/>
      <c r="F2742" s="14"/>
      <c r="G2742" s="14"/>
      <c r="H2742" s="14"/>
      <c r="I2742" s="14"/>
    </row>
    <row r="2743" spans="5:9" s="12" customFormat="1" ht="12.75">
      <c r="E2743" s="14"/>
      <c r="F2743" s="14"/>
      <c r="G2743" s="14"/>
      <c r="H2743" s="14"/>
      <c r="I2743" s="14"/>
    </row>
    <row r="2744" spans="5:9" ht="12.75">
      <c r="E2744" s="14"/>
      <c r="F2744" s="14"/>
      <c r="G2744" s="14"/>
      <c r="H2744" s="14"/>
      <c r="I2744" s="14"/>
    </row>
    <row r="2745" spans="5:9" ht="12.75">
      <c r="E2745" s="14"/>
      <c r="F2745" s="14"/>
      <c r="G2745" s="14"/>
      <c r="H2745" s="14"/>
      <c r="I2745" s="14"/>
    </row>
    <row r="2746" spans="5:9" ht="12.75">
      <c r="E2746" s="14"/>
      <c r="F2746" s="14"/>
      <c r="G2746" s="14"/>
      <c r="H2746" s="14"/>
      <c r="I2746" s="14"/>
    </row>
    <row r="2747" spans="5:9" ht="12.75">
      <c r="E2747" s="14"/>
      <c r="F2747" s="14"/>
      <c r="G2747" s="14"/>
      <c r="H2747" s="14"/>
      <c r="I2747" s="14"/>
    </row>
    <row r="2748" spans="5:9" ht="12.75">
      <c r="E2748" s="14"/>
      <c r="F2748" s="14"/>
      <c r="G2748" s="14"/>
      <c r="H2748" s="14"/>
      <c r="I2748" s="14"/>
    </row>
    <row r="2749" spans="5:9" ht="12.75">
      <c r="E2749" s="14"/>
      <c r="F2749" s="14"/>
      <c r="G2749" s="14"/>
      <c r="H2749" s="14"/>
      <c r="I2749" s="14"/>
    </row>
    <row r="2750" spans="5:9" ht="12.75">
      <c r="E2750" s="14"/>
      <c r="F2750" s="14"/>
      <c r="G2750" s="14"/>
      <c r="H2750" s="14"/>
      <c r="I2750" s="14"/>
    </row>
    <row r="2751" spans="5:9" ht="12.75">
      <c r="E2751" s="14"/>
      <c r="F2751" s="14"/>
      <c r="G2751" s="14"/>
      <c r="H2751" s="14"/>
      <c r="I2751" s="14"/>
    </row>
    <row r="2752" spans="5:9" ht="12.75">
      <c r="E2752" s="14"/>
      <c r="F2752" s="14"/>
      <c r="G2752" s="14"/>
      <c r="H2752" s="14"/>
      <c r="I2752" s="14"/>
    </row>
    <row r="2753" spans="5:9" ht="12.75">
      <c r="E2753" s="14"/>
      <c r="F2753" s="14"/>
      <c r="G2753" s="14"/>
      <c r="H2753" s="14"/>
      <c r="I2753" s="14"/>
    </row>
    <row r="2754" spans="5:9" ht="12.75">
      <c r="E2754" s="14"/>
      <c r="F2754" s="14"/>
      <c r="G2754" s="14"/>
      <c r="H2754" s="14"/>
      <c r="I2754" s="14"/>
    </row>
    <row r="2755" spans="5:9" ht="12.75">
      <c r="E2755" s="14"/>
      <c r="F2755" s="14"/>
      <c r="G2755" s="14"/>
      <c r="H2755" s="14"/>
      <c r="I2755" s="14"/>
    </row>
    <row r="2756" spans="5:9" ht="12.75">
      <c r="E2756" s="14"/>
      <c r="F2756" s="14"/>
      <c r="G2756" s="14"/>
      <c r="H2756" s="14"/>
      <c r="I2756" s="14"/>
    </row>
    <row r="2757" spans="5:9" ht="12.75">
      <c r="E2757" s="14"/>
      <c r="F2757" s="14"/>
      <c r="G2757" s="14"/>
      <c r="H2757" s="14"/>
      <c r="I2757" s="14"/>
    </row>
    <row r="2758" spans="5:9" ht="12.75">
      <c r="E2758" s="14"/>
      <c r="F2758" s="14"/>
      <c r="G2758" s="14"/>
      <c r="H2758" s="14"/>
      <c r="I2758" s="14"/>
    </row>
    <row r="2759" spans="5:9" ht="12.75">
      <c r="E2759" s="14"/>
      <c r="F2759" s="14"/>
      <c r="G2759" s="14"/>
      <c r="H2759" s="14"/>
      <c r="I2759" s="14"/>
    </row>
    <row r="2760" spans="5:9" ht="12.75">
      <c r="E2760" s="14"/>
      <c r="F2760" s="14"/>
      <c r="G2760" s="14"/>
      <c r="H2760" s="14"/>
      <c r="I2760" s="14"/>
    </row>
    <row r="2761" spans="5:9" ht="12.75">
      <c r="E2761" s="14"/>
      <c r="F2761" s="14"/>
      <c r="G2761" s="14"/>
      <c r="H2761" s="14"/>
      <c r="I2761" s="14"/>
    </row>
    <row r="2762" spans="5:9" ht="12.75">
      <c r="E2762" s="14"/>
      <c r="F2762" s="14"/>
      <c r="G2762" s="14"/>
      <c r="H2762" s="14"/>
      <c r="I2762" s="14"/>
    </row>
    <row r="2763" spans="5:9" ht="12.75">
      <c r="E2763" s="14"/>
      <c r="F2763" s="14"/>
      <c r="G2763" s="14"/>
      <c r="H2763" s="14"/>
      <c r="I2763" s="14"/>
    </row>
    <row r="2764" spans="5:9" ht="12.75">
      <c r="E2764" s="14"/>
      <c r="F2764" s="14"/>
      <c r="G2764" s="14"/>
      <c r="H2764" s="14"/>
      <c r="I2764" s="14"/>
    </row>
    <row r="2765" spans="5:9" ht="12.75">
      <c r="E2765" s="14"/>
      <c r="F2765" s="14"/>
      <c r="G2765" s="14"/>
      <c r="H2765" s="14"/>
      <c r="I2765" s="14"/>
    </row>
    <row r="2766" spans="5:9" ht="12.75">
      <c r="E2766" s="14"/>
      <c r="F2766" s="14"/>
      <c r="G2766" s="14"/>
      <c r="H2766" s="14"/>
      <c r="I2766" s="14"/>
    </row>
    <row r="2767" spans="5:9" ht="12.75">
      <c r="E2767" s="14"/>
      <c r="F2767" s="14"/>
      <c r="G2767" s="14"/>
      <c r="H2767" s="14"/>
      <c r="I2767" s="14"/>
    </row>
    <row r="2768" spans="5:9" ht="12.75">
      <c r="E2768" s="14"/>
      <c r="F2768" s="14"/>
      <c r="G2768" s="14"/>
      <c r="H2768" s="14"/>
      <c r="I2768" s="14"/>
    </row>
    <row r="2769" spans="5:9" ht="12.75">
      <c r="E2769" s="14"/>
      <c r="F2769" s="14"/>
      <c r="G2769" s="14"/>
      <c r="H2769" s="14"/>
      <c r="I2769" s="14"/>
    </row>
    <row r="2770" spans="5:9" ht="12.75">
      <c r="E2770" s="14"/>
      <c r="F2770" s="14"/>
      <c r="G2770" s="14"/>
      <c r="H2770" s="14"/>
      <c r="I2770" s="14"/>
    </row>
    <row r="2771" spans="5:9" ht="12.75">
      <c r="E2771" s="14"/>
      <c r="F2771" s="14"/>
      <c r="G2771" s="14"/>
      <c r="H2771" s="14"/>
      <c r="I2771" s="14"/>
    </row>
    <row r="2772" spans="5:9" ht="12.75">
      <c r="E2772" s="14"/>
      <c r="F2772" s="14"/>
      <c r="G2772" s="14"/>
      <c r="H2772" s="14"/>
      <c r="I2772" s="14"/>
    </row>
    <row r="2773" spans="5:9" ht="12.75">
      <c r="E2773" s="14"/>
      <c r="F2773" s="14"/>
      <c r="G2773" s="14"/>
      <c r="H2773" s="14"/>
      <c r="I2773" s="14"/>
    </row>
    <row r="2774" spans="5:9" ht="12.75">
      <c r="E2774" s="14"/>
      <c r="F2774" s="14"/>
      <c r="G2774" s="14"/>
      <c r="H2774" s="14"/>
      <c r="I2774" s="14"/>
    </row>
    <row r="2775" spans="5:9" ht="12.75">
      <c r="E2775" s="14"/>
      <c r="F2775" s="14"/>
      <c r="G2775" s="14"/>
      <c r="H2775" s="14"/>
      <c r="I2775" s="14"/>
    </row>
    <row r="2776" spans="5:9" ht="12.75">
      <c r="E2776" s="14"/>
      <c r="F2776" s="14"/>
      <c r="G2776" s="14"/>
      <c r="H2776" s="14"/>
      <c r="I2776" s="14"/>
    </row>
    <row r="2777" spans="5:9" ht="12.75">
      <c r="E2777" s="14"/>
      <c r="F2777" s="14"/>
      <c r="G2777" s="14"/>
      <c r="H2777" s="14"/>
      <c r="I2777" s="14"/>
    </row>
    <row r="2778" spans="5:9" ht="12.75">
      <c r="E2778" s="14"/>
      <c r="F2778" s="14"/>
      <c r="G2778" s="14"/>
      <c r="H2778" s="14"/>
      <c r="I2778" s="14"/>
    </row>
    <row r="2779" spans="5:9" ht="12.75">
      <c r="E2779" s="14"/>
      <c r="F2779" s="14"/>
      <c r="G2779" s="14"/>
      <c r="H2779" s="14"/>
      <c r="I2779" s="14"/>
    </row>
    <row r="2780" spans="5:9" ht="12.75">
      <c r="E2780" s="14"/>
      <c r="F2780" s="14"/>
      <c r="G2780" s="14"/>
      <c r="H2780" s="14"/>
      <c r="I2780" s="14"/>
    </row>
    <row r="2781" spans="5:9" ht="12.75">
      <c r="E2781" s="14"/>
      <c r="F2781" s="14"/>
      <c r="G2781" s="14"/>
      <c r="H2781" s="14"/>
      <c r="I2781" s="14"/>
    </row>
    <row r="2782" spans="5:9" ht="12.75">
      <c r="E2782" s="14"/>
      <c r="F2782" s="14"/>
      <c r="G2782" s="14"/>
      <c r="H2782" s="14"/>
      <c r="I2782" s="14"/>
    </row>
    <row r="2783" spans="5:9" ht="12.75">
      <c r="E2783" s="14"/>
      <c r="F2783" s="14"/>
      <c r="G2783" s="14"/>
      <c r="H2783" s="14"/>
      <c r="I2783" s="14"/>
    </row>
    <row r="2784" spans="5:9" ht="12.75">
      <c r="E2784" s="14"/>
      <c r="F2784" s="14"/>
      <c r="G2784" s="14"/>
      <c r="H2784" s="14"/>
      <c r="I2784" s="14"/>
    </row>
    <row r="2785" spans="5:9" ht="12.75">
      <c r="E2785" s="14"/>
      <c r="F2785" s="14"/>
      <c r="G2785" s="14"/>
      <c r="H2785" s="14"/>
      <c r="I2785" s="14"/>
    </row>
    <row r="2786" spans="5:9" ht="12.75">
      <c r="E2786" s="14"/>
      <c r="F2786" s="14"/>
      <c r="G2786" s="14"/>
      <c r="H2786" s="14"/>
      <c r="I2786" s="14"/>
    </row>
    <row r="2787" spans="5:9" ht="12.75">
      <c r="E2787" s="14"/>
      <c r="F2787" s="14"/>
      <c r="G2787" s="14"/>
      <c r="H2787" s="14"/>
      <c r="I2787" s="14"/>
    </row>
    <row r="2788" spans="5:9" ht="12.75">
      <c r="E2788" s="14"/>
      <c r="F2788" s="14"/>
      <c r="G2788" s="14"/>
      <c r="H2788" s="14"/>
      <c r="I2788" s="14"/>
    </row>
    <row r="2789" spans="5:9" ht="12.75">
      <c r="E2789" s="14"/>
      <c r="F2789" s="14"/>
      <c r="G2789" s="14"/>
      <c r="H2789" s="14"/>
      <c r="I2789" s="14"/>
    </row>
    <row r="2790" spans="5:9" ht="12.75">
      <c r="E2790" s="14"/>
      <c r="F2790" s="14"/>
      <c r="G2790" s="14"/>
      <c r="H2790" s="14"/>
      <c r="I2790" s="14"/>
    </row>
    <row r="2791" spans="5:9" ht="12.75">
      <c r="E2791" s="14"/>
      <c r="F2791" s="14"/>
      <c r="G2791" s="14"/>
      <c r="H2791" s="14"/>
      <c r="I2791" s="14"/>
    </row>
    <row r="2792" spans="5:9" ht="12.75">
      <c r="E2792" s="14"/>
      <c r="F2792" s="14"/>
      <c r="G2792" s="14"/>
      <c r="H2792" s="14"/>
      <c r="I2792" s="14"/>
    </row>
    <row r="2793" spans="5:9" ht="12.75">
      <c r="E2793" s="14"/>
      <c r="F2793" s="14"/>
      <c r="G2793" s="14"/>
      <c r="H2793" s="14"/>
      <c r="I2793" s="14"/>
    </row>
    <row r="2794" spans="5:9" ht="12.75">
      <c r="E2794" s="14"/>
      <c r="F2794" s="14"/>
      <c r="G2794" s="14"/>
      <c r="H2794" s="14"/>
      <c r="I2794" s="14"/>
    </row>
    <row r="2795" spans="5:9" ht="12.75">
      <c r="E2795" s="14"/>
      <c r="F2795" s="14"/>
      <c r="G2795" s="14"/>
      <c r="H2795" s="14"/>
      <c r="I2795" s="14"/>
    </row>
    <row r="2796" spans="5:9" ht="12.75">
      <c r="E2796" s="14"/>
      <c r="F2796" s="14"/>
      <c r="G2796" s="14"/>
      <c r="H2796" s="14"/>
      <c r="I2796" s="14"/>
    </row>
    <row r="2797" spans="5:9" ht="12.75">
      <c r="E2797" s="14"/>
      <c r="F2797" s="14"/>
      <c r="G2797" s="14"/>
      <c r="H2797" s="14"/>
      <c r="I2797" s="14"/>
    </row>
    <row r="2798" spans="5:9" ht="12.75">
      <c r="E2798" s="14"/>
      <c r="F2798" s="14"/>
      <c r="G2798" s="14"/>
      <c r="H2798" s="14"/>
      <c r="I2798" s="14"/>
    </row>
    <row r="2799" spans="5:9" ht="12.75">
      <c r="E2799" s="14"/>
      <c r="F2799" s="14"/>
      <c r="G2799" s="14"/>
      <c r="H2799" s="14"/>
      <c r="I2799" s="14"/>
    </row>
    <row r="2800" spans="5:9" ht="12.75">
      <c r="E2800" s="14"/>
      <c r="F2800" s="14"/>
      <c r="G2800" s="14"/>
      <c r="H2800" s="14"/>
      <c r="I2800" s="14"/>
    </row>
    <row r="2801" spans="5:9" ht="12.75">
      <c r="E2801" s="14"/>
      <c r="F2801" s="14"/>
      <c r="G2801" s="14"/>
      <c r="H2801" s="14"/>
      <c r="I2801" s="14"/>
    </row>
    <row r="2802" spans="5:9" ht="12.75">
      <c r="E2802" s="14"/>
      <c r="F2802" s="14"/>
      <c r="G2802" s="14"/>
      <c r="H2802" s="14"/>
      <c r="I2802" s="14"/>
    </row>
    <row r="2803" spans="5:9" ht="12.75">
      <c r="E2803" s="14"/>
      <c r="F2803" s="14"/>
      <c r="G2803" s="14"/>
      <c r="H2803" s="14"/>
      <c r="I2803" s="14"/>
    </row>
    <row r="2804" spans="5:9" ht="12.75">
      <c r="E2804" s="14"/>
      <c r="F2804" s="14"/>
      <c r="G2804" s="14"/>
      <c r="H2804" s="14"/>
      <c r="I2804" s="14"/>
    </row>
    <row r="2805" spans="5:9" ht="12.75">
      <c r="E2805" s="14"/>
      <c r="F2805" s="14"/>
      <c r="G2805" s="14"/>
      <c r="H2805" s="14"/>
      <c r="I2805" s="14"/>
    </row>
    <row r="2806" spans="5:9" ht="12.75">
      <c r="E2806" s="14"/>
      <c r="F2806" s="14"/>
      <c r="G2806" s="14"/>
      <c r="H2806" s="14"/>
      <c r="I2806" s="14"/>
    </row>
    <row r="2807" spans="5:9" ht="12.75">
      <c r="E2807" s="14"/>
      <c r="F2807" s="14"/>
      <c r="G2807" s="14"/>
      <c r="H2807" s="14"/>
      <c r="I2807" s="14"/>
    </row>
    <row r="2808" spans="5:9" ht="12.75">
      <c r="E2808" s="14"/>
      <c r="F2808" s="14"/>
      <c r="G2808" s="14"/>
      <c r="H2808" s="14"/>
      <c r="I2808" s="14"/>
    </row>
    <row r="2809" spans="5:9" ht="12.75">
      <c r="E2809" s="14"/>
      <c r="F2809" s="14"/>
      <c r="G2809" s="14"/>
      <c r="H2809" s="14"/>
      <c r="I2809" s="14"/>
    </row>
    <row r="2810" spans="5:9" ht="12.75">
      <c r="E2810" s="14"/>
      <c r="F2810" s="14"/>
      <c r="G2810" s="14"/>
      <c r="H2810" s="14"/>
      <c r="I2810" s="14"/>
    </row>
    <row r="2811" spans="5:9" ht="12.75">
      <c r="E2811" s="14"/>
      <c r="F2811" s="14"/>
      <c r="G2811" s="14"/>
      <c r="H2811" s="14"/>
      <c r="I2811" s="14"/>
    </row>
    <row r="2812" spans="5:9" ht="12.75">
      <c r="E2812" s="14"/>
      <c r="F2812" s="14"/>
      <c r="G2812" s="14"/>
      <c r="H2812" s="14"/>
      <c r="I2812" s="14"/>
    </row>
    <row r="2813" spans="5:9" ht="12.75">
      <c r="E2813" s="14"/>
      <c r="F2813" s="14"/>
      <c r="G2813" s="14"/>
      <c r="H2813" s="14"/>
      <c r="I2813" s="14"/>
    </row>
    <row r="2814" spans="5:9" ht="12.75">
      <c r="E2814" s="14"/>
      <c r="F2814" s="14"/>
      <c r="G2814" s="14"/>
      <c r="H2814" s="14"/>
      <c r="I2814" s="14"/>
    </row>
    <row r="2815" spans="5:9" ht="12.75">
      <c r="E2815" s="14"/>
      <c r="F2815" s="14"/>
      <c r="G2815" s="14"/>
      <c r="H2815" s="14"/>
      <c r="I2815" s="14"/>
    </row>
    <row r="2816" spans="5:9" ht="12.75">
      <c r="E2816" s="14"/>
      <c r="F2816" s="14"/>
      <c r="G2816" s="14"/>
      <c r="H2816" s="14"/>
      <c r="I2816" s="14"/>
    </row>
    <row r="2817" spans="5:9" ht="12.75">
      <c r="E2817" s="14"/>
      <c r="F2817" s="14"/>
      <c r="G2817" s="14"/>
      <c r="H2817" s="14"/>
      <c r="I2817" s="14"/>
    </row>
    <row r="2818" spans="5:9" ht="12.75">
      <c r="E2818" s="14"/>
      <c r="F2818" s="14"/>
      <c r="G2818" s="14"/>
      <c r="H2818" s="14"/>
      <c r="I2818" s="14"/>
    </row>
    <row r="2819" spans="5:9" ht="12.75">
      <c r="E2819" s="14"/>
      <c r="F2819" s="14"/>
      <c r="G2819" s="14"/>
      <c r="H2819" s="14"/>
      <c r="I2819" s="14"/>
    </row>
    <row r="2820" spans="5:9" ht="12.75">
      <c r="E2820" s="14"/>
      <c r="F2820" s="14"/>
      <c r="G2820" s="14"/>
      <c r="H2820" s="14"/>
      <c r="I2820" s="14"/>
    </row>
    <row r="2821" spans="5:9" ht="12.75">
      <c r="E2821" s="14"/>
      <c r="F2821" s="14"/>
      <c r="G2821" s="14"/>
      <c r="H2821" s="14"/>
      <c r="I2821" s="14"/>
    </row>
    <row r="2822" spans="5:9" ht="12.75">
      <c r="E2822" s="14"/>
      <c r="F2822" s="14"/>
      <c r="G2822" s="14"/>
      <c r="H2822" s="14"/>
      <c r="I2822" s="14"/>
    </row>
    <row r="2823" spans="5:9" ht="12.75">
      <c r="E2823" s="14"/>
      <c r="F2823" s="14"/>
      <c r="G2823" s="14"/>
      <c r="H2823" s="14"/>
      <c r="I2823" s="14"/>
    </row>
    <row r="2824" spans="5:9" ht="12.75">
      <c r="E2824" s="14"/>
      <c r="F2824" s="14"/>
      <c r="G2824" s="14"/>
      <c r="H2824" s="14"/>
      <c r="I2824" s="14"/>
    </row>
    <row r="2825" spans="5:9" ht="12.75">
      <c r="E2825" s="14"/>
      <c r="F2825" s="14"/>
      <c r="G2825" s="14"/>
      <c r="H2825" s="14"/>
      <c r="I2825" s="14"/>
    </row>
    <row r="2826" spans="5:9" ht="12.75">
      <c r="E2826" s="14"/>
      <c r="F2826" s="14"/>
      <c r="G2826" s="14"/>
      <c r="H2826" s="14"/>
      <c r="I2826" s="14"/>
    </row>
    <row r="2827" spans="5:9" ht="12.75">
      <c r="E2827" s="14"/>
      <c r="F2827" s="14"/>
      <c r="G2827" s="14"/>
      <c r="H2827" s="14"/>
      <c r="I2827" s="14"/>
    </row>
    <row r="2828" spans="5:9" ht="12.75">
      <c r="E2828" s="14"/>
      <c r="F2828" s="14"/>
      <c r="G2828" s="14"/>
      <c r="H2828" s="14"/>
      <c r="I2828" s="14"/>
    </row>
    <row r="2829" spans="5:9" ht="12.75">
      <c r="E2829" s="14"/>
      <c r="F2829" s="14"/>
      <c r="G2829" s="14"/>
      <c r="H2829" s="14"/>
      <c r="I2829" s="14"/>
    </row>
    <row r="2830" spans="5:9" ht="12.75">
      <c r="E2830" s="14"/>
      <c r="F2830" s="14"/>
      <c r="G2830" s="14"/>
      <c r="H2830" s="14"/>
      <c r="I2830" s="14"/>
    </row>
    <row r="2831" spans="5:9" ht="12.75">
      <c r="E2831" s="14"/>
      <c r="F2831" s="14"/>
      <c r="G2831" s="14"/>
      <c r="H2831" s="14"/>
      <c r="I2831" s="14"/>
    </row>
    <row r="2832" spans="5:9" ht="12.75">
      <c r="E2832" s="14"/>
      <c r="F2832" s="14"/>
      <c r="G2832" s="14"/>
      <c r="H2832" s="14"/>
      <c r="I2832" s="14"/>
    </row>
    <row r="2833" spans="5:9" ht="12.75">
      <c r="E2833" s="14"/>
      <c r="F2833" s="14"/>
      <c r="G2833" s="14"/>
      <c r="H2833" s="14"/>
      <c r="I2833" s="14"/>
    </row>
    <row r="2834" spans="5:9" ht="12.75">
      <c r="E2834" s="14"/>
      <c r="F2834" s="14"/>
      <c r="G2834" s="14"/>
      <c r="H2834" s="14"/>
      <c r="I2834" s="14"/>
    </row>
    <row r="2835" spans="5:9" ht="12.75">
      <c r="E2835" s="14"/>
      <c r="F2835" s="14"/>
      <c r="G2835" s="14"/>
      <c r="H2835" s="14"/>
      <c r="I2835" s="14"/>
    </row>
    <row r="2836" spans="5:9" ht="12.75">
      <c r="E2836" s="14"/>
      <c r="F2836" s="14"/>
      <c r="G2836" s="14"/>
      <c r="H2836" s="14"/>
      <c r="I2836" s="14"/>
    </row>
    <row r="2837" spans="5:9" ht="12.75">
      <c r="E2837" s="14"/>
      <c r="F2837" s="14"/>
      <c r="G2837" s="14"/>
      <c r="H2837" s="14"/>
      <c r="I2837" s="14"/>
    </row>
    <row r="2838" spans="5:9" ht="12.75">
      <c r="E2838" s="14"/>
      <c r="F2838" s="14"/>
      <c r="G2838" s="14"/>
      <c r="H2838" s="14"/>
      <c r="I2838" s="14"/>
    </row>
    <row r="2839" spans="5:9" ht="12.75">
      <c r="E2839" s="14"/>
      <c r="F2839" s="14"/>
      <c r="G2839" s="14"/>
      <c r="H2839" s="14"/>
      <c r="I2839" s="14"/>
    </row>
    <row r="2840" spans="5:9" ht="12.75">
      <c r="E2840" s="14"/>
      <c r="F2840" s="14"/>
      <c r="G2840" s="14"/>
      <c r="H2840" s="14"/>
      <c r="I2840" s="14"/>
    </row>
    <row r="2841" spans="5:9" ht="12.75">
      <c r="E2841" s="14"/>
      <c r="F2841" s="14"/>
      <c r="G2841" s="14"/>
      <c r="H2841" s="14"/>
      <c r="I2841" s="14"/>
    </row>
    <row r="2842" spans="5:9" ht="12.75">
      <c r="E2842" s="14"/>
      <c r="F2842" s="14"/>
      <c r="G2842" s="14"/>
      <c r="H2842" s="14"/>
      <c r="I2842" s="14"/>
    </row>
    <row r="2843" spans="5:9" ht="12.75">
      <c r="E2843" s="14"/>
      <c r="F2843" s="14"/>
      <c r="G2843" s="14"/>
      <c r="H2843" s="14"/>
      <c r="I2843" s="14"/>
    </row>
    <row r="2844" spans="5:9" ht="12.75">
      <c r="E2844" s="14"/>
      <c r="F2844" s="14"/>
      <c r="G2844" s="14"/>
      <c r="H2844" s="14"/>
      <c r="I2844" s="14"/>
    </row>
    <row r="2845" spans="5:9" ht="12.75">
      <c r="E2845" s="14"/>
      <c r="F2845" s="14"/>
      <c r="G2845" s="14"/>
      <c r="H2845" s="14"/>
      <c r="I2845" s="14"/>
    </row>
    <row r="2846" spans="5:9" ht="12.75">
      <c r="E2846" s="14"/>
      <c r="F2846" s="14"/>
      <c r="G2846" s="14"/>
      <c r="H2846" s="14"/>
      <c r="I2846" s="14"/>
    </row>
    <row r="2847" spans="5:9" ht="12.75">
      <c r="E2847" s="14"/>
      <c r="F2847" s="14"/>
      <c r="G2847" s="14"/>
      <c r="H2847" s="14"/>
      <c r="I2847" s="14"/>
    </row>
    <row r="2848" spans="5:9" ht="12.75">
      <c r="E2848" s="14"/>
      <c r="F2848" s="14"/>
      <c r="G2848" s="14"/>
      <c r="H2848" s="14"/>
      <c r="I2848" s="14"/>
    </row>
    <row r="2849" spans="5:9" ht="12.75">
      <c r="E2849" s="14"/>
      <c r="F2849" s="14"/>
      <c r="G2849" s="14"/>
      <c r="H2849" s="14"/>
      <c r="I2849" s="14"/>
    </row>
    <row r="2850" spans="5:9" ht="12.75">
      <c r="E2850" s="14"/>
      <c r="F2850" s="14"/>
      <c r="G2850" s="14"/>
      <c r="H2850" s="14"/>
      <c r="I2850" s="14"/>
    </row>
    <row r="2851" spans="5:9" ht="12.75">
      <c r="E2851" s="14"/>
      <c r="F2851" s="14"/>
      <c r="G2851" s="14"/>
      <c r="H2851" s="14"/>
      <c r="I2851" s="14"/>
    </row>
    <row r="2852" spans="5:9" ht="12.75">
      <c r="E2852" s="14"/>
      <c r="F2852" s="14"/>
      <c r="G2852" s="14"/>
      <c r="H2852" s="14"/>
      <c r="I2852" s="14"/>
    </row>
    <row r="2853" spans="5:9" ht="12.75">
      <c r="E2853" s="14"/>
      <c r="F2853" s="14"/>
      <c r="G2853" s="14"/>
      <c r="H2853" s="14"/>
      <c r="I2853" s="14"/>
    </row>
    <row r="2854" spans="5:9" ht="12.75">
      <c r="E2854" s="14"/>
      <c r="F2854" s="14"/>
      <c r="G2854" s="14"/>
      <c r="H2854" s="14"/>
      <c r="I2854" s="14"/>
    </row>
    <row r="2855" spans="5:9" ht="12.75">
      <c r="E2855" s="14"/>
      <c r="F2855" s="14"/>
      <c r="G2855" s="14"/>
      <c r="H2855" s="14"/>
      <c r="I2855" s="14"/>
    </row>
    <row r="2856" spans="5:9" ht="12.75">
      <c r="E2856" s="14"/>
      <c r="F2856" s="14"/>
      <c r="G2856" s="14"/>
      <c r="H2856" s="14"/>
      <c r="I2856" s="14"/>
    </row>
    <row r="2857" spans="5:9" ht="12.75">
      <c r="E2857" s="14"/>
      <c r="F2857" s="14"/>
      <c r="G2857" s="14"/>
      <c r="H2857" s="14"/>
      <c r="I2857" s="14"/>
    </row>
    <row r="2858" spans="5:9" ht="12.75">
      <c r="E2858" s="14"/>
      <c r="F2858" s="14"/>
      <c r="G2858" s="14"/>
      <c r="H2858" s="14"/>
      <c r="I2858" s="14"/>
    </row>
    <row r="2859" spans="5:9" ht="12.75">
      <c r="E2859" s="14"/>
      <c r="F2859" s="14"/>
      <c r="G2859" s="14"/>
      <c r="H2859" s="14"/>
      <c r="I2859" s="14"/>
    </row>
    <row r="2860" spans="5:9" ht="12.75">
      <c r="E2860" s="14"/>
      <c r="F2860" s="14"/>
      <c r="G2860" s="14"/>
      <c r="H2860" s="14"/>
      <c r="I2860" s="14"/>
    </row>
    <row r="2861" spans="5:9" ht="12.75">
      <c r="E2861" s="14"/>
      <c r="F2861" s="14"/>
      <c r="G2861" s="14"/>
      <c r="H2861" s="14"/>
      <c r="I2861" s="14"/>
    </row>
    <row r="2862" spans="5:9" ht="12.75">
      <c r="E2862" s="14"/>
      <c r="F2862" s="14"/>
      <c r="G2862" s="14"/>
      <c r="H2862" s="14"/>
      <c r="I2862" s="14"/>
    </row>
    <row r="2863" spans="5:9" ht="12.75">
      <c r="E2863" s="14"/>
      <c r="F2863" s="14"/>
      <c r="G2863" s="14"/>
      <c r="H2863" s="14"/>
      <c r="I2863" s="14"/>
    </row>
    <row r="2864" spans="5:9" ht="12.75">
      <c r="E2864" s="14"/>
      <c r="F2864" s="14"/>
      <c r="G2864" s="14"/>
      <c r="H2864" s="14"/>
      <c r="I2864" s="14"/>
    </row>
    <row r="2865" spans="5:9" ht="12.75">
      <c r="E2865" s="14"/>
      <c r="F2865" s="14"/>
      <c r="G2865" s="14"/>
      <c r="H2865" s="14"/>
      <c r="I2865" s="14"/>
    </row>
    <row r="2866" spans="5:9" ht="12.75">
      <c r="E2866" s="14"/>
      <c r="F2866" s="14"/>
      <c r="G2866" s="14"/>
      <c r="H2866" s="14"/>
      <c r="I2866" s="14"/>
    </row>
    <row r="2867" spans="5:9" ht="12.75">
      <c r="E2867" s="14"/>
      <c r="F2867" s="14"/>
      <c r="G2867" s="14"/>
      <c r="H2867" s="14"/>
      <c r="I2867" s="14"/>
    </row>
    <row r="2868" spans="5:9" ht="12.75">
      <c r="E2868" s="14"/>
      <c r="F2868" s="14"/>
      <c r="G2868" s="14"/>
      <c r="H2868" s="14"/>
      <c r="I2868" s="14"/>
    </row>
    <row r="2869" spans="5:9" ht="12.75">
      <c r="E2869" s="14"/>
      <c r="F2869" s="14"/>
      <c r="G2869" s="14"/>
      <c r="H2869" s="14"/>
      <c r="I2869" s="14"/>
    </row>
    <row r="2870" spans="5:9" ht="12.75">
      <c r="E2870" s="14"/>
      <c r="F2870" s="14"/>
      <c r="G2870" s="14"/>
      <c r="H2870" s="14"/>
      <c r="I2870" s="14"/>
    </row>
    <row r="2871" spans="5:9" ht="12.75">
      <c r="E2871" s="14"/>
      <c r="F2871" s="14"/>
      <c r="G2871" s="14"/>
      <c r="H2871" s="14"/>
      <c r="I2871" s="14"/>
    </row>
    <row r="2872" spans="5:9" ht="12.75">
      <c r="E2872" s="14"/>
      <c r="F2872" s="14"/>
      <c r="G2872" s="14"/>
      <c r="H2872" s="14"/>
      <c r="I2872" s="14"/>
    </row>
    <row r="2873" spans="5:9" ht="12.75">
      <c r="E2873" s="14"/>
      <c r="F2873" s="14"/>
      <c r="G2873" s="14"/>
      <c r="H2873" s="14"/>
      <c r="I2873" s="14"/>
    </row>
    <row r="2874" spans="5:9" ht="12.75">
      <c r="E2874" s="14"/>
      <c r="F2874" s="14"/>
      <c r="G2874" s="14"/>
      <c r="H2874" s="14"/>
      <c r="I2874" s="14"/>
    </row>
    <row r="2875" spans="5:9" ht="12.75">
      <c r="E2875" s="14"/>
      <c r="F2875" s="14"/>
      <c r="G2875" s="14"/>
      <c r="H2875" s="14"/>
      <c r="I2875" s="14"/>
    </row>
    <row r="2876" spans="5:9" ht="12.75">
      <c r="E2876" s="14"/>
      <c r="F2876" s="14"/>
      <c r="G2876" s="14"/>
      <c r="H2876" s="14"/>
      <c r="I2876" s="14"/>
    </row>
    <row r="2877" spans="5:9" ht="12.75">
      <c r="E2877" s="14"/>
      <c r="F2877" s="14"/>
      <c r="G2877" s="14"/>
      <c r="H2877" s="14"/>
      <c r="I2877" s="14"/>
    </row>
    <row r="2878" spans="5:9" ht="12.75">
      <c r="E2878" s="14"/>
      <c r="F2878" s="14"/>
      <c r="G2878" s="14"/>
      <c r="H2878" s="14"/>
      <c r="I2878" s="14"/>
    </row>
    <row r="2879" spans="5:9" ht="12.75">
      <c r="E2879" s="14"/>
      <c r="F2879" s="14"/>
      <c r="G2879" s="14"/>
      <c r="H2879" s="14"/>
      <c r="I2879" s="14"/>
    </row>
    <row r="2880" spans="5:9" ht="12.75">
      <c r="E2880" s="14"/>
      <c r="F2880" s="14"/>
      <c r="G2880" s="14"/>
      <c r="H2880" s="14"/>
      <c r="I2880" s="14"/>
    </row>
    <row r="2881" spans="5:9" ht="12.75">
      <c r="E2881" s="14"/>
      <c r="F2881" s="14"/>
      <c r="G2881" s="14"/>
      <c r="H2881" s="14"/>
      <c r="I2881" s="14"/>
    </row>
    <row r="2882" spans="5:9" ht="12.75">
      <c r="E2882" s="14"/>
      <c r="F2882" s="14"/>
      <c r="G2882" s="14"/>
      <c r="H2882" s="14"/>
      <c r="I2882" s="14"/>
    </row>
    <row r="2883" spans="5:9" ht="12.75">
      <c r="E2883" s="14"/>
      <c r="F2883" s="14"/>
      <c r="G2883" s="14"/>
      <c r="H2883" s="14"/>
      <c r="I2883" s="14"/>
    </row>
    <row r="2884" spans="5:9" ht="12.75">
      <c r="E2884" s="14"/>
      <c r="F2884" s="14"/>
      <c r="G2884" s="14"/>
      <c r="H2884" s="14"/>
      <c r="I2884" s="14"/>
    </row>
    <row r="2885" spans="5:9" ht="12.75">
      <c r="E2885" s="14"/>
      <c r="F2885" s="14"/>
      <c r="G2885" s="14"/>
      <c r="H2885" s="14"/>
      <c r="I2885" s="14"/>
    </row>
    <row r="2886" spans="5:9" ht="12.75">
      <c r="E2886" s="14"/>
      <c r="F2886" s="14"/>
      <c r="G2886" s="14"/>
      <c r="H2886" s="14"/>
      <c r="I2886" s="14"/>
    </row>
    <row r="2887" spans="5:9" ht="12.75">
      <c r="E2887" s="14"/>
      <c r="F2887" s="14"/>
      <c r="G2887" s="14"/>
      <c r="H2887" s="14"/>
      <c r="I2887" s="14"/>
    </row>
    <row r="2888" spans="5:9" ht="12.75">
      <c r="E2888" s="14"/>
      <c r="F2888" s="14"/>
      <c r="G2888" s="14"/>
      <c r="H2888" s="14"/>
      <c r="I2888" s="14"/>
    </row>
    <row r="2889" spans="5:9" ht="12.75">
      <c r="E2889" s="14"/>
      <c r="F2889" s="14"/>
      <c r="G2889" s="14"/>
      <c r="H2889" s="14"/>
      <c r="I2889" s="14"/>
    </row>
    <row r="2890" spans="5:9" ht="12.75">
      <c r="E2890" s="14"/>
      <c r="F2890" s="14"/>
      <c r="G2890" s="14"/>
      <c r="H2890" s="14"/>
      <c r="I2890" s="14"/>
    </row>
    <row r="2891" spans="5:9" ht="12.75">
      <c r="E2891" s="14"/>
      <c r="F2891" s="14"/>
      <c r="G2891" s="14"/>
      <c r="H2891" s="14"/>
      <c r="I2891" s="14"/>
    </row>
    <row r="2892" spans="5:9" ht="12.75">
      <c r="E2892" s="14"/>
      <c r="F2892" s="14"/>
      <c r="G2892" s="14"/>
      <c r="H2892" s="14"/>
      <c r="I2892" s="14"/>
    </row>
    <row r="2893" spans="5:9" ht="12.75">
      <c r="E2893" s="14"/>
      <c r="F2893" s="14"/>
      <c r="G2893" s="14"/>
      <c r="H2893" s="14"/>
      <c r="I2893" s="14"/>
    </row>
    <row r="2894" spans="5:9" ht="12.75">
      <c r="E2894" s="14"/>
      <c r="F2894" s="14"/>
      <c r="G2894" s="14"/>
      <c r="H2894" s="14"/>
      <c r="I2894" s="14"/>
    </row>
    <row r="2895" spans="5:9" ht="12.75">
      <c r="E2895" s="14"/>
      <c r="F2895" s="14"/>
      <c r="G2895" s="14"/>
      <c r="H2895" s="14"/>
      <c r="I2895" s="14"/>
    </row>
    <row r="2896" spans="5:9" ht="12.75">
      <c r="E2896" s="14"/>
      <c r="F2896" s="14"/>
      <c r="G2896" s="14"/>
      <c r="H2896" s="14"/>
      <c r="I2896" s="14"/>
    </row>
    <row r="2897" spans="5:9" ht="12.75">
      <c r="E2897" s="14"/>
      <c r="F2897" s="14"/>
      <c r="G2897" s="14"/>
      <c r="H2897" s="14"/>
      <c r="I2897" s="14"/>
    </row>
    <row r="2898" spans="5:9" ht="12.75">
      <c r="E2898" s="14"/>
      <c r="F2898" s="14"/>
      <c r="G2898" s="14"/>
      <c r="H2898" s="14"/>
      <c r="I2898" s="14"/>
    </row>
    <row r="2899" spans="5:9" ht="12.75">
      <c r="E2899" s="14"/>
      <c r="F2899" s="14"/>
      <c r="G2899" s="14"/>
      <c r="H2899" s="14"/>
      <c r="I2899" s="14"/>
    </row>
    <row r="2900" spans="5:9" ht="12.75">
      <c r="E2900" s="14"/>
      <c r="F2900" s="14"/>
      <c r="G2900" s="14"/>
      <c r="H2900" s="14"/>
      <c r="I2900" s="14"/>
    </row>
    <row r="2901" spans="5:9" ht="12.75">
      <c r="E2901" s="14"/>
      <c r="F2901" s="14"/>
      <c r="G2901" s="14"/>
      <c r="H2901" s="14"/>
      <c r="I2901" s="14"/>
    </row>
    <row r="2902" spans="5:9" ht="12.75">
      <c r="E2902" s="14"/>
      <c r="F2902" s="14"/>
      <c r="G2902" s="14"/>
      <c r="H2902" s="14"/>
      <c r="I2902" s="14"/>
    </row>
    <row r="2903" spans="5:9" ht="12.75">
      <c r="E2903" s="14"/>
      <c r="F2903" s="14"/>
      <c r="G2903" s="14"/>
      <c r="H2903" s="14"/>
      <c r="I2903" s="14"/>
    </row>
    <row r="2904" spans="5:9" ht="12.75">
      <c r="E2904" s="14"/>
      <c r="F2904" s="14"/>
      <c r="G2904" s="14"/>
      <c r="H2904" s="14"/>
      <c r="I2904" s="14"/>
    </row>
    <row r="2905" spans="5:9" ht="12.75">
      <c r="E2905" s="14"/>
      <c r="F2905" s="14"/>
      <c r="G2905" s="14"/>
      <c r="H2905" s="14"/>
      <c r="I2905" s="14"/>
    </row>
    <row r="2906" spans="5:9" ht="12.75">
      <c r="E2906" s="14"/>
      <c r="F2906" s="14"/>
      <c r="G2906" s="14"/>
      <c r="H2906" s="14"/>
      <c r="I2906" s="14"/>
    </row>
    <row r="2907" spans="5:9" ht="12.75">
      <c r="E2907" s="14"/>
      <c r="F2907" s="14"/>
      <c r="G2907" s="14"/>
      <c r="H2907" s="14"/>
      <c r="I2907" s="14"/>
    </row>
    <row r="2908" spans="5:9" ht="12.75">
      <c r="E2908" s="14"/>
      <c r="F2908" s="14"/>
      <c r="G2908" s="14"/>
      <c r="H2908" s="14"/>
      <c r="I2908" s="14"/>
    </row>
    <row r="2909" spans="5:9" ht="12.75">
      <c r="E2909" s="14"/>
      <c r="F2909" s="14"/>
      <c r="G2909" s="14"/>
      <c r="H2909" s="14"/>
      <c r="I2909" s="14"/>
    </row>
    <row r="2910" spans="5:9" ht="12.75">
      <c r="E2910" s="14"/>
      <c r="F2910" s="14"/>
      <c r="G2910" s="14"/>
      <c r="H2910" s="14"/>
      <c r="I2910" s="14"/>
    </row>
    <row r="2911" spans="5:9" ht="12.75">
      <c r="E2911" s="14"/>
      <c r="F2911" s="14"/>
      <c r="G2911" s="14"/>
      <c r="H2911" s="14"/>
      <c r="I2911" s="14"/>
    </row>
    <row r="2912" spans="5:9" ht="12.75">
      <c r="E2912" s="14"/>
      <c r="F2912" s="14"/>
      <c r="G2912" s="14"/>
      <c r="H2912" s="14"/>
      <c r="I2912" s="14"/>
    </row>
    <row r="2913" spans="5:9" ht="12.75">
      <c r="E2913" s="14"/>
      <c r="F2913" s="14"/>
      <c r="G2913" s="14"/>
      <c r="H2913" s="14"/>
      <c r="I2913" s="14"/>
    </row>
    <row r="2914" spans="5:9" ht="12.75">
      <c r="E2914" s="14"/>
      <c r="F2914" s="14"/>
      <c r="G2914" s="14"/>
      <c r="H2914" s="14"/>
      <c r="I2914" s="14"/>
    </row>
    <row r="2915" spans="5:9" ht="12.75">
      <c r="E2915" s="14"/>
      <c r="F2915" s="14"/>
      <c r="G2915" s="14"/>
      <c r="H2915" s="14"/>
      <c r="I2915" s="14"/>
    </row>
    <row r="2916" spans="5:9" ht="12.75">
      <c r="E2916" s="14"/>
      <c r="F2916" s="14"/>
      <c r="G2916" s="14"/>
      <c r="H2916" s="14"/>
      <c r="I2916" s="14"/>
    </row>
    <row r="2917" spans="5:9" ht="12.75">
      <c r="E2917" s="14"/>
      <c r="F2917" s="14"/>
      <c r="G2917" s="14"/>
      <c r="H2917" s="14"/>
      <c r="I2917" s="14"/>
    </row>
    <row r="2918" spans="5:9" ht="12.75">
      <c r="E2918" s="14"/>
      <c r="F2918" s="14"/>
      <c r="G2918" s="14"/>
      <c r="H2918" s="14"/>
      <c r="I2918" s="14"/>
    </row>
    <row r="2919" spans="5:9" ht="12.75">
      <c r="E2919" s="14"/>
      <c r="F2919" s="14"/>
      <c r="G2919" s="14"/>
      <c r="H2919" s="14"/>
      <c r="I2919" s="14"/>
    </row>
    <row r="2920" spans="5:9" ht="12.75">
      <c r="E2920" s="14"/>
      <c r="F2920" s="14"/>
      <c r="G2920" s="14"/>
      <c r="H2920" s="14"/>
      <c r="I2920" s="14"/>
    </row>
    <row r="2921" spans="5:9" ht="12.75">
      <c r="E2921" s="14"/>
      <c r="F2921" s="14"/>
      <c r="G2921" s="14"/>
      <c r="H2921" s="14"/>
      <c r="I2921" s="14"/>
    </row>
    <row r="2922" spans="5:9" ht="12.75">
      <c r="E2922" s="14"/>
      <c r="F2922" s="14"/>
      <c r="G2922" s="14"/>
      <c r="H2922" s="14"/>
      <c r="I2922" s="14"/>
    </row>
    <row r="2923" spans="5:9" ht="12.75">
      <c r="E2923" s="14"/>
      <c r="F2923" s="14"/>
      <c r="G2923" s="14"/>
      <c r="H2923" s="14"/>
      <c r="I2923" s="14"/>
    </row>
    <row r="2924" spans="5:9" ht="12.75">
      <c r="E2924" s="14"/>
      <c r="F2924" s="14"/>
      <c r="G2924" s="14"/>
      <c r="H2924" s="14"/>
      <c r="I2924" s="14"/>
    </row>
  </sheetData>
  <sheetProtection/>
  <mergeCells count="175">
    <mergeCell ref="P55:Q55"/>
    <mergeCell ref="P124:Q124"/>
    <mergeCell ref="P125:Q125"/>
    <mergeCell ref="P8:Q8"/>
    <mergeCell ref="E158:L158"/>
    <mergeCell ref="P36:Q36"/>
    <mergeCell ref="P145:Q145"/>
    <mergeCell ref="P62:Q62"/>
    <mergeCell ref="P84:Q84"/>
    <mergeCell ref="P85:Q85"/>
    <mergeCell ref="P86:Q86"/>
    <mergeCell ref="P154:Q154"/>
    <mergeCell ref="P109:Q109"/>
    <mergeCell ref="P97:Q97"/>
    <mergeCell ref="P137:Q137"/>
    <mergeCell ref="P121:Q121"/>
    <mergeCell ref="P96:Q96"/>
    <mergeCell ref="P140:Q140"/>
    <mergeCell ref="P115:Q115"/>
    <mergeCell ref="P112:Q112"/>
    <mergeCell ref="P117:Q117"/>
    <mergeCell ref="P118:Q118"/>
    <mergeCell ref="P129:Q129"/>
    <mergeCell ref="P27:Q27"/>
    <mergeCell ref="P29:Q29"/>
    <mergeCell ref="P32:Q32"/>
    <mergeCell ref="P155:Q155"/>
    <mergeCell ref="P79:Q79"/>
    <mergeCell ref="P81:Q81"/>
    <mergeCell ref="P99:Q99"/>
    <mergeCell ref="P120:Q120"/>
    <mergeCell ref="P92:Q92"/>
    <mergeCell ref="P122:Q122"/>
    <mergeCell ref="P35:Q35"/>
    <mergeCell ref="P28:Q28"/>
    <mergeCell ref="P30:Q30"/>
    <mergeCell ref="P40:Q40"/>
    <mergeCell ref="P54:Q54"/>
    <mergeCell ref="P68:Q68"/>
    <mergeCell ref="P63:Q63"/>
    <mergeCell ref="P64:Q64"/>
    <mergeCell ref="P43:Q43"/>
    <mergeCell ref="P44:Q44"/>
    <mergeCell ref="P101:Q101"/>
    <mergeCell ref="P102:Q102"/>
    <mergeCell ref="P157:Q157"/>
    <mergeCell ref="P146:Q146"/>
    <mergeCell ref="P150:Q150"/>
    <mergeCell ref="P156:Q156"/>
    <mergeCell ref="P147:Q147"/>
    <mergeCell ref="P110:Q110"/>
    <mergeCell ref="P111:Q111"/>
    <mergeCell ref="P113:Q113"/>
    <mergeCell ref="P114:Q114"/>
    <mergeCell ref="P66:Q66"/>
    <mergeCell ref="P90:Q90"/>
    <mergeCell ref="P91:Q91"/>
    <mergeCell ref="P93:Q93"/>
    <mergeCell ref="P107:Q107"/>
    <mergeCell ref="P108:Q108"/>
    <mergeCell ref="P98:Q98"/>
    <mergeCell ref="P100:Q100"/>
    <mergeCell ref="P70:Q70"/>
    <mergeCell ref="P80:Q80"/>
    <mergeCell ref="P82:Q82"/>
    <mergeCell ref="P88:Q88"/>
    <mergeCell ref="P75:Q75"/>
    <mergeCell ref="P71:Q71"/>
    <mergeCell ref="P72:Q72"/>
    <mergeCell ref="P76:Q76"/>
    <mergeCell ref="P73:Q73"/>
    <mergeCell ref="P46:Q46"/>
    <mergeCell ref="P52:Q52"/>
    <mergeCell ref="P69:Q69"/>
    <mergeCell ref="P78:Q78"/>
    <mergeCell ref="P74:Q74"/>
    <mergeCell ref="P59:Q59"/>
    <mergeCell ref="P51:Q51"/>
    <mergeCell ref="P58:Q58"/>
    <mergeCell ref="P65:Q65"/>
    <mergeCell ref="P56:Q56"/>
    <mergeCell ref="P34:Q34"/>
    <mergeCell ref="C9:C12"/>
    <mergeCell ref="P42:Q42"/>
    <mergeCell ref="P67:Q67"/>
    <mergeCell ref="P50:Q50"/>
    <mergeCell ref="P53:Q53"/>
    <mergeCell ref="P61:Q61"/>
    <mergeCell ref="P47:Q47"/>
    <mergeCell ref="P57:Q57"/>
    <mergeCell ref="P60:Q60"/>
    <mergeCell ref="M10:N10"/>
    <mergeCell ref="M11:M12"/>
    <mergeCell ref="L10:L12"/>
    <mergeCell ref="N1:Q1"/>
    <mergeCell ref="N2:Q2"/>
    <mergeCell ref="J4:Q4"/>
    <mergeCell ref="M3:Q3"/>
    <mergeCell ref="A6:Q6"/>
    <mergeCell ref="B7:C7"/>
    <mergeCell ref="B8:C8"/>
    <mergeCell ref="A9:A12"/>
    <mergeCell ref="B9:B12"/>
    <mergeCell ref="J10:J12"/>
    <mergeCell ref="H11:H12"/>
    <mergeCell ref="D9:D12"/>
    <mergeCell ref="K10:K12"/>
    <mergeCell ref="P22:Q22"/>
    <mergeCell ref="P14:Q14"/>
    <mergeCell ref="O10:O12"/>
    <mergeCell ref="P20:Q20"/>
    <mergeCell ref="P9:Q12"/>
    <mergeCell ref="P13:Q13"/>
    <mergeCell ref="P17:Q17"/>
    <mergeCell ref="P16:Q16"/>
    <mergeCell ref="P15:Q15"/>
    <mergeCell ref="P18:Q18"/>
    <mergeCell ref="G11:G12"/>
    <mergeCell ref="G10:H10"/>
    <mergeCell ref="E5:I5"/>
    <mergeCell ref="E9:I9"/>
    <mergeCell ref="J9:O9"/>
    <mergeCell ref="K5:Q5"/>
    <mergeCell ref="I10:I12"/>
    <mergeCell ref="E10:E12"/>
    <mergeCell ref="F10:F12"/>
    <mergeCell ref="N11:N12"/>
    <mergeCell ref="P49:Q49"/>
    <mergeCell ref="P26:Q26"/>
    <mergeCell ref="P24:Q24"/>
    <mergeCell ref="P25:Q25"/>
    <mergeCell ref="P23:Q23"/>
    <mergeCell ref="P33:Q33"/>
    <mergeCell ref="P37:Q37"/>
    <mergeCell ref="P38:Q38"/>
    <mergeCell ref="P39:Q39"/>
    <mergeCell ref="P41:Q41"/>
    <mergeCell ref="P19:Q19"/>
    <mergeCell ref="P103:Q103"/>
    <mergeCell ref="P48:Q48"/>
    <mergeCell ref="P45:Q45"/>
    <mergeCell ref="P21:Q21"/>
    <mergeCell ref="P31:Q31"/>
    <mergeCell ref="P77:Q77"/>
    <mergeCell ref="P83:Q83"/>
    <mergeCell ref="P87:Q87"/>
    <mergeCell ref="P89:Q89"/>
    <mergeCell ref="P143:Q143"/>
    <mergeCell ref="P141:Q141"/>
    <mergeCell ref="P127:Q127"/>
    <mergeCell ref="P132:Q132"/>
    <mergeCell ref="P130:Q130"/>
    <mergeCell ref="P128:Q128"/>
    <mergeCell ref="P136:Q136"/>
    <mergeCell ref="P138:Q138"/>
    <mergeCell ref="P126:Q126"/>
    <mergeCell ref="P123:Q123"/>
    <mergeCell ref="P153:Q153"/>
    <mergeCell ref="P142:Q142"/>
    <mergeCell ref="P131:Q131"/>
    <mergeCell ref="P152:Q152"/>
    <mergeCell ref="P151:Q151"/>
    <mergeCell ref="P149:Q149"/>
    <mergeCell ref="P139:Q139"/>
    <mergeCell ref="P144:Q144"/>
    <mergeCell ref="P116:Q116"/>
    <mergeCell ref="P133:Q133"/>
    <mergeCell ref="P134:Q134"/>
    <mergeCell ref="P135:Q135"/>
    <mergeCell ref="P94:Q94"/>
    <mergeCell ref="P95:Q95"/>
    <mergeCell ref="P119:Q119"/>
    <mergeCell ref="P106:Q106"/>
    <mergeCell ref="P105:Q105"/>
    <mergeCell ref="P104:Q104"/>
  </mergeCells>
  <printOptions/>
  <pageMargins left="0.28" right="0.16" top="0.1968503937007874" bottom="0.1968503937007874" header="0" footer="0.196850393700787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Budgett</dc:creator>
  <cp:keywords/>
  <dc:description/>
  <cp:lastModifiedBy>Budget</cp:lastModifiedBy>
  <cp:lastPrinted>2021-09-22T11:39:28Z</cp:lastPrinted>
  <dcterms:created xsi:type="dcterms:W3CDTF">2016-12-16T13:51:18Z</dcterms:created>
  <dcterms:modified xsi:type="dcterms:W3CDTF">2021-10-25T09:12:52Z</dcterms:modified>
  <cp:category/>
  <cp:version/>
  <cp:contentType/>
  <cp:contentStatus/>
</cp:coreProperties>
</file>