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0" windowWidth="15480" windowHeight="8220" firstSheet="17" activeTab="19"/>
  </bookViews>
  <sheets>
    <sheet name="відкрити сесію" sheetId="114" r:id="rId1"/>
    <sheet name="про внесен.в пор.денн." sheetId="209" r:id="rId2"/>
    <sheet name="про внесен.в пор.денн. (2)" sheetId="330" r:id="rId3"/>
    <sheet name="про внесен.в пор.денн. (3)" sheetId="356" r:id="rId4"/>
    <sheet name="про внесен.в пор.денн. (4)" sheetId="357" r:id="rId5"/>
    <sheet name="про внесен.в пор.денн. (5)" sheetId="358" r:id="rId6"/>
    <sheet name="про внесен.в пор.денн. (6)" sheetId="359" r:id="rId7"/>
    <sheet name="про внесен.в пор.денн. (7)" sheetId="360" r:id="rId8"/>
    <sheet name="про внес.в пор.ден.викон.постан" sheetId="384" r:id="rId9"/>
    <sheet name="про внесен.в пор.денн.виплата" sheetId="383" r:id="rId10"/>
    <sheet name="про внесен.в пор.денн.затверд." sheetId="363" r:id="rId11"/>
    <sheet name="про внесен.в пор.денн.Лозинськи" sheetId="381" r:id="rId12"/>
    <sheet name="про внесен.в пор.денн.Когутен." sheetId="380" r:id="rId13"/>
    <sheet name="про внесен.РІЗНЕ" sheetId="115" r:id="rId14"/>
    <sheet name="про зняття №6" sheetId="328" r:id="rId15"/>
    <sheet name="про зняття №15" sheetId="364" r:id="rId16"/>
    <sheet name="про зняття №18" sheetId="365" r:id="rId17"/>
    <sheet name="про зняття №19" sheetId="366" r:id="rId18"/>
    <sheet name="пор денний" sheetId="77" r:id="rId19"/>
    <sheet name="доповідь нач.поліції" sheetId="367" r:id="rId20"/>
    <sheet name="1 звіт" sheetId="289" r:id="rId21"/>
    <sheet name="2 уточнення" sheetId="238" r:id="rId22"/>
    <sheet name="А-2-54 прогр.Благоустрій" sheetId="340" r:id="rId23"/>
    <sheet name="А-3-54 прогр.фін.підтримк." sheetId="368" r:id="rId24"/>
    <sheet name="А-4-54 прогр.вода" sheetId="369" r:id="rId25"/>
    <sheet name="А-5-54 прогр.сміття" sheetId="370" r:id="rId26"/>
    <sheet name="А-6-54 прогр.дороги" sheetId="371" r:id="rId27"/>
    <sheet name="3 зем податок" sheetId="280" r:id="rId28"/>
    <sheet name="4под.майно" sheetId="341" r:id="rId29"/>
    <sheet name="5 спис.насадж." sheetId="230" r:id="rId30"/>
    <sheet name="ЗНЯТЕ 6 " sheetId="281" r:id="rId31"/>
    <sheet name="7 звіт Благоустрій" sheetId="162" r:id="rId32"/>
    <sheet name="А-7-54 опори" sheetId="372" r:id="rId33"/>
    <sheet name="8 звіт водокан." sheetId="161" r:id="rId34"/>
    <sheet name="9 звіт КП &quot;СКГ&quot;" sheetId="164" r:id="rId35"/>
    <sheet name="10 комісія" sheetId="207" r:id="rId36"/>
    <sheet name="А-8-54викон.постанови Верх.Суду" sheetId="387" r:id="rId37"/>
    <sheet name="А-9-54 про повернення коштів" sheetId="388" r:id="rId38"/>
    <sheet name="А-10-54 затвердити заступника" sheetId="389" r:id="rId39"/>
    <sheet name="11 зміни до прогр." sheetId="373" r:id="rId40"/>
    <sheet name="12 втановл.меж" sheetId="241" r:id="rId41"/>
    <sheet name="13 у власність" sheetId="242" r:id="rId42"/>
    <sheet name="14 спільн.суміс." sheetId="245" r:id="rId43"/>
    <sheet name="15ЗНЯТЕ" sheetId="250" r:id="rId44"/>
    <sheet name="16 аванс Шевч." sheetId="285" r:id="rId45"/>
    <sheet name="17 Фора" sheetId="269" r:id="rId46"/>
    <sheet name="18 ЗНЯТЕ" sheetId="282" r:id="rId47"/>
    <sheet name="19 ЗНЯТЕ" sheetId="284" r:id="rId48"/>
    <sheet name="20 дозвіл Сопіж." sheetId="283" r:id="rId49"/>
    <sheet name="21 дозвіл Войцех." sheetId="286" r:id="rId50"/>
    <sheet name="22 Богачевс." sheetId="287" r:id="rId51"/>
    <sheet name="23 затверд.Штундер" sheetId="290" r:id="rId52"/>
    <sheet name="24 затверд. Бездольн. " sheetId="291" r:id="rId53"/>
    <sheet name="25 затверд. Григорович" sheetId="292" r:id="rId54"/>
    <sheet name="26 затвердж.Григорович" sheetId="293" r:id="rId55"/>
    <sheet name="27 затверд.Пашкевич" sheetId="294" r:id="rId56"/>
    <sheet name="28 затверд.Семенюк" sheetId="295" r:id="rId57"/>
    <sheet name="29 затверд.Шельменко" sheetId="296" r:id="rId58"/>
    <sheet name="30 затверд.Козуліна" sheetId="297" r:id="rId59"/>
    <sheet name="31 затверд.Іванова" sheetId="298" r:id="rId60"/>
    <sheet name="32 затвердж.Алякін" sheetId="299" r:id="rId61"/>
    <sheet name="33 затверд.Волокон." sheetId="300" r:id="rId62"/>
    <sheet name="34 затверд.Дутенко" sheetId="301" r:id="rId63"/>
    <sheet name="35 затверд.Кравчук" sheetId="302" r:id="rId64"/>
    <sheet name="36 затверд.Задніпрянко" sheetId="303" r:id="rId65"/>
    <sheet name="37 затверд.Задніп.2" sheetId="304" r:id="rId66"/>
    <sheet name="38 затверд.Сопіж." sheetId="305" r:id="rId67"/>
    <sheet name="39 затверд. Бащук" sheetId="338" r:id="rId68"/>
    <sheet name="40 затверд.Можар" sheetId="342" r:id="rId69"/>
    <sheet name="41 затверд.Музич." sheetId="344" r:id="rId70"/>
    <sheet name="42 затверд.Радчук" sheetId="343" r:id="rId71"/>
    <sheet name="43 затвердж.Редюк" sheetId="345" r:id="rId72"/>
    <sheet name="44 затверд.Цимбалюк" sheetId="346" r:id="rId73"/>
    <sheet name="45 затверд." sheetId="347" r:id="rId74"/>
    <sheet name="46 затверд.Оржех." sheetId="348" r:id="rId75"/>
    <sheet name="47 затверд.Скиблюк" sheetId="349" r:id="rId76"/>
    <sheet name="48 затверд.Степовий" sheetId="350" r:id="rId77"/>
    <sheet name="49 затверд.Онищук" sheetId="351" r:id="rId78"/>
    <sheet name="50 затверд.Максим." sheetId="352" r:id="rId79"/>
    <sheet name="51 затверд.Київенерго" sheetId="353" r:id="rId80"/>
    <sheet name="52 затверд.Потьомк." sheetId="374" r:id="rId81"/>
    <sheet name="53 затверд.невитреб." sheetId="375" r:id="rId82"/>
    <sheet name="54 затверд.Дячук" sheetId="376" r:id="rId83"/>
    <sheet name="55 затверд.Пустовіт" sheetId="377" r:id="rId84"/>
    <sheet name="56розгляд зверн." sheetId="378" r:id="rId85"/>
    <sheet name="57розгляд АТО" sheetId="379" r:id="rId86"/>
    <sheet name="58 дамба" sheetId="385" r:id="rId87"/>
    <sheet name="59 гемодіаліз" sheetId="386" r:id="rId88"/>
    <sheet name="закрити сесію" sheetId="131" r:id="rId89"/>
  </sheets>
  <calcPr calcId="124519"/>
</workbook>
</file>

<file path=xl/calcChain.xml><?xml version="1.0" encoding="utf-8"?>
<calcChain xmlns="http://schemas.openxmlformats.org/spreadsheetml/2006/main">
  <c r="R32" i="3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I33" l="1"/>
  <c r="G33"/>
  <c r="R31" i="38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1" i="385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2" i="38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R32" i="38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7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7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7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7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7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2" i="37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7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7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7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R32" i="36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6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R31" i="36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G32" s="1"/>
  <c r="N5"/>
  <c r="F32" s="1"/>
  <c r="R32" i="36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6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6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6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O6"/>
  <c r="G33" s="1"/>
  <c r="N6"/>
  <c r="F33" s="1"/>
  <c r="R32" i="36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5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R32" i="35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R32" i="35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5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35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5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5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4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4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4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282" s="1"/>
  <c r="I34" s="1"/>
  <c r="H34" s="1"/>
  <c r="R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G32" i="131" l="1"/>
  <c r="I32"/>
  <c r="G32" i="386"/>
  <c r="I32"/>
  <c r="G32" i="385"/>
  <c r="I32"/>
  <c r="G34" i="379"/>
  <c r="I34"/>
  <c r="G34" i="378"/>
  <c r="I34"/>
  <c r="G34" i="376"/>
  <c r="I34"/>
  <c r="F34" i="375"/>
  <c r="H34"/>
  <c r="J34"/>
  <c r="G34" i="374"/>
  <c r="I34"/>
  <c r="G34" i="353"/>
  <c r="I34"/>
  <c r="G34" i="352"/>
  <c r="I34"/>
  <c r="G34" i="351"/>
  <c r="I34"/>
  <c r="G34" i="350"/>
  <c r="I34"/>
  <c r="J34" i="347"/>
  <c r="G34" i="346"/>
  <c r="I34"/>
  <c r="F34" i="343"/>
  <c r="H34"/>
  <c r="J34"/>
  <c r="G34" i="344"/>
  <c r="I34"/>
  <c r="G34" i="342"/>
  <c r="I34"/>
  <c r="G34" i="338"/>
  <c r="I34"/>
  <c r="F34" i="305"/>
  <c r="H34"/>
  <c r="J34"/>
  <c r="G34" i="304"/>
  <c r="I34"/>
  <c r="G34" i="303"/>
  <c r="I34"/>
  <c r="G34" i="302"/>
  <c r="I34"/>
  <c r="F34" i="301"/>
  <c r="H34"/>
  <c r="J34"/>
  <c r="G34" i="300"/>
  <c r="I34"/>
  <c r="F34" i="299"/>
  <c r="H34"/>
  <c r="J34"/>
  <c r="G34" i="298"/>
  <c r="I34"/>
  <c r="G34" i="297"/>
  <c r="I34"/>
  <c r="G34" i="296"/>
  <c r="I34"/>
  <c r="F34" i="295"/>
  <c r="H34"/>
  <c r="J34"/>
  <c r="G34" i="294"/>
  <c r="I34"/>
  <c r="F34" i="292"/>
  <c r="H34"/>
  <c r="J34"/>
  <c r="G34" i="291"/>
  <c r="I34"/>
  <c r="G34" i="290"/>
  <c r="I34"/>
  <c r="G34" i="287"/>
  <c r="I34"/>
  <c r="F34" i="286"/>
  <c r="H34"/>
  <c r="J34"/>
  <c r="G34" i="283"/>
  <c r="I34"/>
  <c r="J34" i="284"/>
  <c r="I34" s="1"/>
  <c r="H34" s="1"/>
  <c r="G33" i="370"/>
  <c r="I33"/>
  <c r="I33" i="368"/>
  <c r="I32" i="367"/>
  <c r="H33" i="363"/>
  <c r="F33" i="384"/>
  <c r="I33" i="359"/>
  <c r="I33" i="358"/>
  <c r="I33" i="356"/>
  <c r="G34" i="284"/>
  <c r="F34"/>
  <c r="G34" i="282"/>
  <c r="F34" s="1"/>
  <c r="R33" i="2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G34" i="269" l="1"/>
  <c r="I34"/>
  <c r="F34"/>
  <c r="H34"/>
  <c r="J34"/>
  <c r="J34" i="250"/>
  <c r="I34" s="1"/>
  <c r="H34" s="1"/>
  <c r="F34" i="285"/>
  <c r="G34"/>
  <c r="I34"/>
  <c r="R33" i="2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G34" s="1"/>
  <c r="F34" s="1"/>
  <c r="N8"/>
  <c r="R7"/>
  <c r="Q7"/>
  <c r="P7"/>
  <c r="O7"/>
  <c r="N7"/>
  <c r="R33" i="245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G34" i="245" l="1"/>
  <c r="I34"/>
  <c r="G34" i="242"/>
  <c r="I34"/>
  <c r="J34" i="241"/>
  <c r="I34" s="1"/>
  <c r="H34" s="1"/>
  <c r="G34"/>
  <c r="F34"/>
  <c r="R32" i="20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F33" l="1"/>
  <c r="J33"/>
  <c r="I33" s="1"/>
  <c r="H33" s="1"/>
  <c r="G33" s="1"/>
  <c r="R33" i="1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F34" l="1"/>
  <c r="J34"/>
  <c r="I34"/>
  <c r="H34" s="1"/>
  <c r="G34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G34" s="1"/>
  <c r="N8"/>
  <c r="R7"/>
  <c r="Q7"/>
  <c r="P7"/>
  <c r="O7"/>
  <c r="N7"/>
  <c r="R31" i="16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2" s="1"/>
  <c r="N6"/>
  <c r="R5"/>
  <c r="Q5"/>
  <c r="I32" s="1"/>
  <c r="H32" s="1"/>
  <c r="P5"/>
  <c r="O5"/>
  <c r="N5"/>
  <c r="H34" i="161" l="1"/>
  <c r="I34"/>
  <c r="J34"/>
  <c r="J32" i="162"/>
  <c r="F34" i="161"/>
  <c r="F32" i="162"/>
  <c r="R33" i="23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G34" s="1"/>
  <c r="N8"/>
  <c r="R7"/>
  <c r="J34" s="1"/>
  <c r="I34" s="1"/>
  <c r="Q7"/>
  <c r="P7"/>
  <c r="O7"/>
  <c r="N7"/>
  <c r="J33" i="281" s="1"/>
  <c r="I33" s="1"/>
  <c r="H33" s="1"/>
  <c r="R3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34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34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2" i="2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2" s="1"/>
  <c r="N6"/>
  <c r="R5"/>
  <c r="J32" s="1"/>
  <c r="Q5"/>
  <c r="I32" s="1"/>
  <c r="P5"/>
  <c r="H32" s="1"/>
  <c r="O5"/>
  <c r="N5"/>
  <c r="F34" i="230" l="1"/>
  <c r="H34"/>
  <c r="J33" i="341"/>
  <c r="I33" s="1"/>
  <c r="H33" s="1"/>
  <c r="J33" i="280"/>
  <c r="I33" s="1"/>
  <c r="H33" s="1"/>
  <c r="J34" i="238"/>
  <c r="I34" s="1"/>
  <c r="H34" s="1"/>
  <c r="J33" i="340"/>
  <c r="I33" s="1"/>
  <c r="H33" s="1"/>
  <c r="J33" i="289"/>
  <c r="I33" s="1"/>
  <c r="H33" s="1"/>
  <c r="F32" i="77"/>
  <c r="G33" i="341"/>
  <c r="G33" i="280"/>
  <c r="G33" i="340"/>
  <c r="G34" i="238"/>
  <c r="G33" i="289"/>
  <c r="G33" i="281"/>
  <c r="F33"/>
  <c r="F33" i="341"/>
  <c r="F33" i="280"/>
  <c r="F34" i="238"/>
  <c r="F33" i="340"/>
  <c r="F33" i="289"/>
  <c r="R32" i="11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I33" s="1"/>
  <c r="H33" s="1"/>
  <c r="G33" s="1"/>
  <c r="Q6"/>
  <c r="P6"/>
  <c r="O6"/>
  <c r="N6"/>
  <c r="R32" i="3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33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J33" i="328" l="1"/>
  <c r="I33" s="1"/>
  <c r="H33" s="1"/>
  <c r="F33" i="115"/>
  <c r="J33" i="330"/>
  <c r="I33" s="1"/>
  <c r="H33" s="1"/>
  <c r="G33" i="328"/>
  <c r="G33" i="330"/>
  <c r="F33" i="328"/>
  <c r="F33" i="330"/>
  <c r="R32" i="20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G33" s="1"/>
  <c r="N7"/>
  <c r="R6"/>
  <c r="J33" s="1"/>
  <c r="I33" s="1"/>
  <c r="H33" s="1"/>
  <c r="Q6"/>
  <c r="P6"/>
  <c r="O6"/>
  <c r="N6"/>
  <c r="F33" l="1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I32" s="1"/>
  <c r="H32" s="1"/>
  <c r="Q5"/>
  <c r="P5"/>
  <c r="O5"/>
  <c r="N5"/>
  <c r="G32" l="1"/>
  <c r="F32"/>
</calcChain>
</file>

<file path=xl/sharedStrings.xml><?xml version="1.0" encoding="utf-8"?>
<sst xmlns="http://schemas.openxmlformats.org/spreadsheetml/2006/main" count="10610" uniqueCount="144">
  <si>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</si>
  <si>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</si>
  <si>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</si>
  <si>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</si>
  <si>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</si>
  <si>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</si>
  <si>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</si>
  <si>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</si>
  <si>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</si>
  <si>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</si>
  <si>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</si>
  <si>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</si>
  <si>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</si>
  <si>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</si>
  <si>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</si>
  <si>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</si>
  <si>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</si>
  <si>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</si>
  <si>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</si>
  <si>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</si>
  <si>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</si>
  <si>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</si>
  <si>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</si>
  <si>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</si>
  <si>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</si>
  <si>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</si>
  <si>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</si>
  <si>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</si>
  <si>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</si>
  <si>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</si>
  <si>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</si>
  <si>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</si>
  <si>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</si>
  <si>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</si>
  <si>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</si>
  <si>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</si>
  <si>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</si>
  <si>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</si>
  <si>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</si>
  <si>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</si>
  <si>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</si>
  <si>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</si>
  <si>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</si>
  <si>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</si>
  <si>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</si>
  <si>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</si>
  <si>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</si>
  <si>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</si>
  <si>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</si>
  <si>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</si>
  <si>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</si>
  <si>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</si>
  <si>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</si>
  <si>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t>результатів поіменного голосування депутатів Сквирської міської ради VII скликання  54-ї чергової сесії від 28 травня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</si>
  <si>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54-у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</si>
  <si>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54-у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</si>
  <si>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№А-3-54</t>
    </r>
    <r>
      <rPr>
        <sz val="14"/>
        <color theme="1"/>
        <rFont val="Times New Roman"/>
        <family val="1"/>
        <charset val="204"/>
      </rPr>
      <t xml:space="preserve"> Про внесення змін до Програми фінансової підтримки підприємств комунальної власності Сквирської міської ради на 2020 рік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</si>
  <si>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№А-1-54</t>
    </r>
    <r>
      <rPr>
        <sz val="14"/>
        <color theme="1"/>
        <rFont val="Times New Roman"/>
        <family val="1"/>
        <charset val="204"/>
      </rPr>
      <t xml:space="preserve"> Про хід досудового розслідування за фактами неодноразового масового завезення на Сквирський міський полігон твердих побутових відходів з міста Львів (депутатське звернення вх.№702 від 26.05.20р.)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</si>
  <si>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№А-2-54 Про внесення змін до Програми організації благоустрою м. Сквира на 2020 рік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</si>
  <si>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питання "Різне" до порядку денного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</si>
  <si>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№6 </t>
    </r>
  </si>
  <si>
    <t>(пропозиція бюджетної комісії)</t>
  </si>
  <si>
    <t>(пропозиція земельної комісії)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</si>
  <si>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№19 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</si>
  <si>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звіту про виконання бюджету міста Сквира за 1 квартал 2020 року</t>
    </r>
  </si>
  <si>
    <r>
      <t xml:space="preserve">ЗА РІШЕННЯ: №А-2-54 </t>
    </r>
    <r>
      <rPr>
        <sz val="14"/>
        <color theme="1"/>
        <rFont val="Times New Roman"/>
        <family val="1"/>
        <charset val="204"/>
      </rPr>
      <t>Про внесення змін до Програми організації благоустрою м. Сквира на 2020 рік</t>
    </r>
  </si>
  <si>
    <r>
      <t xml:space="preserve">ЗА РІШЕННЯ: №А-3-54 </t>
    </r>
    <r>
      <rPr>
        <sz val="14"/>
        <color theme="1"/>
        <rFont val="Times New Roman"/>
        <family val="1"/>
        <charset val="204"/>
      </rPr>
      <t>Про внесення змін до Програми фінансової підтримки підприємств комунальної власності Сквирської міської ради на 2020 рік</t>
    </r>
  </si>
  <si>
    <r>
      <t>ЗА РІШЕННЯ: №А-4-54</t>
    </r>
    <r>
      <rPr>
        <sz val="14"/>
        <color theme="1"/>
        <rFont val="Times New Roman"/>
        <family val="1"/>
        <charset val="204"/>
      </rPr>
      <t xml:space="preserve"> Про внесення змін до Програми ефективної роботи та реформування житлово –комунального господарства міста Сквира з централізованого водопостачання та водовідведення на 2020 рік</t>
    </r>
  </si>
  <si>
    <r>
      <t xml:space="preserve">ЗА РІШЕННЯ: №А-5-54 </t>
    </r>
    <r>
      <rPr>
        <sz val="14"/>
        <color theme="1"/>
        <rFont val="Times New Roman"/>
        <family val="1"/>
        <charset val="204"/>
      </rPr>
      <t xml:space="preserve">Про внесення змін до Програми забезпечення збору, вивезення та захоронення твердих відходів у м. Сквира на 2020 рік. </t>
    </r>
  </si>
  <si>
    <r>
      <t xml:space="preserve">ЗА РІШЕННЯ: №А-6-54 </t>
    </r>
    <r>
      <rPr>
        <sz val="14"/>
        <color theme="1"/>
        <rFont val="Times New Roman"/>
        <family val="1"/>
        <charset val="204"/>
      </rPr>
      <t>Про внесення змін до Програми утримання та  розвитку дорожнього господарства міста Сквира на 2020 рік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</si>
  <si>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встановлення ставок та пільг із сплати земельного податку на 2021 рік.</t>
    </r>
  </si>
  <si>
    <r>
      <t>ЗА РІШЕННЯ: 4.</t>
    </r>
    <r>
      <rPr>
        <sz val="14"/>
        <color theme="1"/>
        <rFont val="Times New Roman"/>
        <family val="1"/>
        <charset val="204"/>
      </rPr>
      <t xml:space="preserve"> Про встановлення ставок та пільг із сплати податку на нерухоме майно, відмінне від земельної ділянки, на 2021 рік.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</si>
  <si>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надання дозволу КП «Сквира Благоустрій» на списання багаторічних насаджень.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</si>
  <si>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>Звіт про роботу та використання бюджетних коштів КП «Сквираблагоустрій».</t>
    </r>
  </si>
  <si>
    <t xml:space="preserve">ЗА РІШЕННЯ: </t>
  </si>
  <si>
    <r>
      <t xml:space="preserve">ЗА РІШЕННЯ: №А-7-54 </t>
    </r>
    <r>
      <rPr>
        <sz val="14"/>
        <color theme="1"/>
        <rFont val="Times New Roman"/>
        <family val="1"/>
        <charset val="204"/>
      </rPr>
      <t>Про використання електричних опор, що знаходяться на балансі КП «Сквира Благоустрій».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</si>
  <si>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№А-4-54</t>
    </r>
    <r>
      <rPr>
        <sz val="14"/>
        <color theme="1"/>
        <rFont val="Times New Roman"/>
        <family val="1"/>
        <charset val="204"/>
      </rPr>
      <t xml:space="preserve"> Про внесення змін до Програми ефективної роботи та реформування житлово –комунального господарства міста Сквира з централізованого водопостачання та водовідведення на 2020 рік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</si>
  <si>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№А-5-54</t>
    </r>
    <r>
      <rPr>
        <sz val="14"/>
        <color theme="1"/>
        <rFont val="Times New Roman"/>
        <family val="1"/>
        <charset val="204"/>
      </rPr>
      <t xml:space="preserve"> Про внесення змін до Програми забезпечення збору, вивезення та захоронення твердих відходів у м. Сквира на 2020 рік.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</si>
  <si>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№А-6-54</t>
    </r>
    <r>
      <rPr>
        <sz val="14"/>
        <color theme="1"/>
        <rFont val="Times New Roman"/>
        <family val="1"/>
        <charset val="204"/>
      </rPr>
      <t xml:space="preserve"> Про внесення змін до Програми утримання та  розвитку дорожнього господарства міста Сквира на 2020 рік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</si>
  <si>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№А-7-54</t>
    </r>
    <r>
      <rPr>
        <sz val="14"/>
        <color theme="1"/>
        <rFont val="Times New Roman"/>
        <family val="1"/>
        <charset val="204"/>
      </rPr>
      <t xml:space="preserve"> Про використання електричних опор, що знаходяться на балансі КП «Сквира Благоустрій».(пропозиція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</si>
  <si>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№А-8-54</t>
    </r>
    <r>
      <rPr>
        <sz val="14"/>
        <color theme="1"/>
        <rFont val="Times New Roman"/>
        <family val="1"/>
        <charset val="204"/>
      </rPr>
      <t xml:space="preserve"> Про виконання постанови Верховного Суду у складі колегії суддів Касаційного адміністративного суду від 29 січня 2020 Справа №376/181/17-а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</si>
  <si>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№А-10-54</t>
    </r>
    <r>
      <rPr>
        <sz val="14"/>
        <color theme="1"/>
        <rFont val="Times New Roman"/>
        <family val="1"/>
        <charset val="204"/>
      </rPr>
      <t xml:space="preserve"> Про затвердження на посаду першого заступника Сквирського міського голови Горбалінського Володимира Миколайовича 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</si>
  <si>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№15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</si>
  <si>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№18 </t>
    </r>
  </si>
  <si>
    <r>
      <t>ЗА РІШЕННЯ:</t>
    </r>
    <r>
      <rPr>
        <b/>
        <sz val="14"/>
        <rFont val="Times New Roman"/>
        <family val="1"/>
        <charset val="204"/>
      </rPr>
      <t xml:space="preserve"> 8. </t>
    </r>
    <r>
      <rPr>
        <sz val="14"/>
        <rFont val="Times New Roman"/>
        <family val="1"/>
        <charset val="204"/>
      </rPr>
      <t>Звіт про роботу та використання бюджетних коштів КП «Сквир-водоканал».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</si>
  <si>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Звіт про роботу та використання бюджетних коштів КП «Сквирське комунальне господарство»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</si>
  <si>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створення комісії по розгляду земельних спорів та інших звернень, які потребують вивчення на місцевості на території Сквирської міської ради.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</si>
  <si>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</si>
  <si>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 xml:space="preserve">ЗА РІШЕННЯ: 13.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</si>
  <si>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14.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 </t>
    </r>
  </si>
  <si>
    <r>
      <t xml:space="preserve">ЗА РІШЕННЯ: 11. </t>
    </r>
    <r>
      <rPr>
        <sz val="14"/>
        <color theme="1"/>
        <rFont val="Times New Roman"/>
        <family val="1"/>
        <charset val="204"/>
      </rPr>
      <t xml:space="preserve">Про внесення змін до «Програми продажу земельних ділянок, в тому числі на земельних торгах у формі аукціону на 2020 рік на території м. Сквира». </t>
    </r>
  </si>
  <si>
    <t xml:space="preserve">ЗА РІШЕННЯ:  </t>
  </si>
  <si>
    <r>
      <t xml:space="preserve">ЗА РІШЕННЯ: 16. </t>
    </r>
    <r>
      <rPr>
        <sz val="14"/>
        <color theme="1"/>
        <rFont val="Times New Roman"/>
        <family val="1"/>
        <charset val="204"/>
      </rPr>
      <t xml:space="preserve">Про сплату авансового внеску та дозвіл на продаж земельної ділянки по вул. Шевченка, 2-а.16. 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</si>
  <si>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 xml:space="preserve">Про затвердження змін до Детального плану території земельних ділянок з коригуванням червоних ліній по вул. Шевченка, №36 і №38 в місті Сквира Київської області.  </t>
    </r>
  </si>
  <si>
    <r>
      <t xml:space="preserve">ЗА РІШЕННЯ: 20. </t>
    </r>
    <r>
      <rPr>
        <sz val="14"/>
        <color theme="1"/>
        <rFont val="Times New Roman"/>
        <family val="1"/>
        <charset val="204"/>
      </rPr>
      <t xml:space="preserve">Про дозвіл на розробку проекту землеустрою щодо відведення у власність гр. Сопіженко Сергію Івановичу земельної ділянки для будівництва та обслуговування індивідуального гаража по вул. Набережна, 1-а в м.Сквира. 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</si>
  <si>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гр. Войцехівському Валентину Олександровичу для ведення товарного сільськогосподарського виробництва в  межах Сквирської міської ради Київської області.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</si>
  <si>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розгляд заяви щодо виготовлення проекту землеустрою щодо відведення земельної ділянки для будівництва індивідуального гаража вул.Богачевського, 60/12-С у м.Сквира.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</si>
  <si>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для ведення товарного сільськогосподарського виробництва та передачу у власність громадянину Штундеру Василю Андрійовичу в межах Сквирської міської ради виготовлену ТОВ «Земельний проект».</t>
    </r>
  </si>
  <si>
    <r>
      <t xml:space="preserve">ЗА РІШЕННЯ: 24.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Бездольній Світлані Станіславівні по пров. Слобідський, 14 у м. Сквира, виготовлену ТОВ «Земельний проект». 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</si>
  <si>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Григоровичу Олегу Павловичу по вул. Матросова, 10 у м. Сквира, виготовлену ТОВ «Земельний проект».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</si>
  <si>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Григоровичу Олегу Павловичу по вул. Матросова, 10  у м. Сквира, виготовлений ТОВ «Земельний проект».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</si>
  <si>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Пашкевич Світлані Павлівні по вул. Успенська, 127 у м. Сквира, виготовлену ТОВ «Земельний проект».</t>
    </r>
  </si>
  <si>
    <r>
      <t xml:space="preserve">ЗА РІШЕННЯ: 28.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 громадянці Семенюк Вірі Петрівні по вул. Незалежності, 31 у м. Сквира, виготовлену ТОВ «Земельний проект».</t>
    </r>
  </si>
  <si>
    <r>
      <t xml:space="preserve">ЗА РІШЕННЯ: 29.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Шельменко Любов Степанівні по вул. Максима Рильського, 65 у м. Сквира, виготовлену ТОВ «Земельний проект».</t>
    </r>
  </si>
  <si>
    <r>
      <t xml:space="preserve">ЗА РІШЕННЯ: 30.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Козуліній Ганні Федорівні по пров. Гоголя, 12 у м. Сквира, виготовлену ТОВ «Межувальник».</t>
    </r>
  </si>
  <si>
    <r>
      <t xml:space="preserve">ЗА РІШЕННЯ: 31.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гр. Івановій Олександрі Миколаївні та гр. Ліпецькій Теклі Максимівні по вул. Гоголя, 20  у м. Сквира, виготовлену ТОВ «Межувальник».</t>
    </r>
  </si>
  <si>
    <r>
      <t xml:space="preserve">ЗА РІШЕННЯ: 32.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Алякіну Михайлу Володимировичу по пров. Кільцевий, 6  у м. Сквира, виготовлену ТОВ «Межувальник».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</si>
  <si>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Волоконській Лідії Олексіївні по пров. Прорізний, 13  у м. Сквира, виготовлену ТОВ «Межувальник».</t>
    </r>
  </si>
  <si>
    <r>
      <t xml:space="preserve">ЗА РІШЕННЯ: 34.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Дутенку Івану Івановичу по вул. Польова, 37  у м. Сквира, виготовлену ТОВ «Межувальник».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</si>
  <si>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Кравчук Ірині Станіславівні по пров. Кривоноса, 7  у м. Сквира,  виготовлену ФОП «Ставнича Лариса Вікторівна».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</si>
  <si>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Задніпрянко Володимиру Миколайовичу по вул. Некрасова, 1 у м. Сквира, виготовлену ФОП «Шеремет Сергій Іванович».</t>
    </r>
  </si>
  <si>
    <r>
      <t xml:space="preserve">ЗА РІШЕННЯ: 37.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Задніпрянко Володимиру Миколайовичу по вул. Некрасова, 1 у м. Сквира, виготовлений ФОП «Шеремет Сергій Іванович».</t>
    </r>
  </si>
  <si>
    <r>
      <t xml:space="preserve">ЗА РІШЕННЯ: 38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Сопіженко Віктору Миколайовичу по вул. В.Дубініна, 46 у м. Сквира, виготовлену ФОП «Шеремет Сергій Іванович».</t>
    </r>
  </si>
  <si>
    <r>
      <t xml:space="preserve">ЗА РІШЕННЯ: 39.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Башук Інні Володимирівні по вул. Відродження, 73 у м. Сквира, виготовлену ФОП «Шеремет Сергій Іванович».</t>
    </r>
  </si>
  <si>
    <r>
      <t xml:space="preserve">ЗА РІШЕННЯ: 40.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 Можарівському Сергію Олександровичу по вул.Квітнева, 9-А  у м. Сквира, виготовлену ФОП «Шеремет Сергій Іванович».</t>
    </r>
  </si>
  <si>
    <r>
      <t>ЗА РІШЕННЯ: 41.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Музиченко Мирославі Юріївні по вул. Байдукова, 9 у м. Сквира, виготовлену ФОП «Шеремет Сергій Іванович».</t>
    </r>
  </si>
  <si>
    <r>
      <t xml:space="preserve">ЗА РІШЕННЯ: 42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 Радчуку Юрію Миколайовичу по пров.Толстого,  10  у м. Сквира, виготовлену ФОП «Шеремет Сергій Іванович».</t>
    </r>
  </si>
  <si>
    <r>
      <t xml:space="preserve">ЗА РІШЕННЯ: 43.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Редюку Павлу Івановичу по вул.Чорновола, 23  у м. Сквира, виготовлену ФОП «Шеремет Сергій Іванович».</t>
    </r>
  </si>
  <si>
    <r>
      <t xml:space="preserve">ЗА РІШЕННЯ: 44.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Цимбалюк Олені Анатоліївні по вул. Кобзаря, 28 у м. Сквира, виготовлену ТОВ «Земельний проект».</t>
    </r>
  </si>
  <si>
    <r>
      <t xml:space="preserve">ЗА РІШЕННЯ: 45.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у комунальну власність по вул. Котляревського, 25 у м. Сквира, виготовлену ТОВ «Межувальник».</t>
    </r>
  </si>
  <si>
    <r>
      <t xml:space="preserve">ЗА РІШЕННЯ: 49.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встановлення(відновлення) меж земельної ділянки в натурі (на місцевості) та передачу у спільну часткову власність гр. Онищуку Олександру Анатолійовичу, Онищуку Олександру Олександровичу та гр. Онищук Оксані Володимирівні по вул. Залізнична, 55 б  у м. Сквира, виготовлену ТОВ «Межувальник».</t>
    </r>
  </si>
  <si>
    <r>
      <t xml:space="preserve">ЗА РІШЕННЯ: 48.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Степовому Григорію Степановичу по пров. Білякова, 8-А у м. Сквира, виготовлений ФОП «Світличний Володимир Дмитрович».</t>
    </r>
  </si>
  <si>
    <r>
      <t xml:space="preserve">ЗА РІШЕННЯ: 47.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Скиблюк Жанні Миколаївні по вул. Білякова, б/н у м. Сквира, виготовлений ТОВ «Межувальник».</t>
    </r>
  </si>
  <si>
    <r>
      <t xml:space="preserve">ЗА РІШЕННЯ: 46.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Оржеховській Олені Юріївні по вул.Академіка Кононського, 53 у м. Сквира, виготовлений ТОВ «Земельний проект».</t>
    </r>
  </si>
  <si>
    <r>
      <t xml:space="preserve">ЗА РІШЕННЯ: 50.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Максимчук Володимиру Михайловичу, Швидун Олександру Кузьмовичу, по вул. Незалежності, 61 у м. Сквира, виготовлену ФОП «Бачінська Юлія Володимирівна».</t>
    </r>
  </si>
  <si>
    <r>
      <t xml:space="preserve">ЗА РІШЕННЯ: 51. </t>
    </r>
    <r>
      <rPr>
        <sz val="14"/>
        <color theme="1"/>
        <rFont val="Times New Roman"/>
        <family val="1"/>
        <charset val="204"/>
      </rPr>
      <t>Про затвердження технічної документації з нормативної грошової оцінки земельної ділянки, яка відводиться в оренду ПрАТ «Київобленерго» для розміщення, будівництва, експлуатації та обслуговування будівель і споруд об’єктів передачі електричної та теплової енергії (ПС Елеватор) в межах Сквирської міської ради Сквирського району Київської області.</t>
    </r>
  </si>
  <si>
    <r>
      <t xml:space="preserve">ЗА РІШЕННЯ: 52.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Потьомкіну Сергію Константиновичу по вул. Незалежності, 121 у м. Сквира, виготовлений ТОВ «Межувальник».</t>
    </r>
  </si>
  <si>
    <r>
      <t xml:space="preserve">ЗА РІШЕННЯ: 53.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інвентаризації невитребуваної земельної частки (паю) в межах Сквирської міської ради Київської області.</t>
    </r>
  </si>
  <si>
    <r>
      <t xml:space="preserve">ЗА РІШЕННЯ: 54.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Дячук Олені Семенівні по пров. Толстого,9 у м. Сквира, виготовлену ТОВ «Земельний проект».</t>
    </r>
  </si>
  <si>
    <r>
      <t xml:space="preserve">ЗА РІШЕННЯ: 55.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Пустовіт Віктору Олександровичу, Пустовіт Галині Володимирівні по вул. Некрасова,21 у м. Сквира, виготовлену ТОВ «Земельний проект».</t>
    </r>
  </si>
  <si>
    <r>
      <t xml:space="preserve">ЗА РІШЕННЯ: 56. </t>
    </r>
    <r>
      <rPr>
        <sz val="14"/>
        <color theme="1"/>
        <rFont val="Times New Roman"/>
        <family val="1"/>
        <charset val="204"/>
      </rPr>
      <t>Про розгляд звернення жителів м.Сквира.</t>
    </r>
  </si>
  <si>
    <r>
      <t xml:space="preserve">ЗА РІШЕННЯ: 57. </t>
    </r>
    <r>
      <rPr>
        <sz val="14"/>
        <color theme="1"/>
        <rFont val="Times New Roman"/>
        <family val="1"/>
        <charset val="204"/>
      </rPr>
      <t>Про розгляд звернення учасників АТО.</t>
    </r>
  </si>
  <si>
    <t>Бусол Євгеній Ігорович</t>
  </si>
  <si>
    <t>+</t>
  </si>
  <si>
    <t>відсутній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</si>
  <si>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№А-9-54</t>
    </r>
    <r>
      <rPr>
        <sz val="14"/>
        <color theme="1"/>
        <rFont val="Times New Roman"/>
        <family val="1"/>
        <charset val="204"/>
      </rPr>
      <t xml:space="preserve"> Про повернення коштів Горбалінським В.М Сквирській міській раді (пропозиція бюджетної комісії).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</si>
  <si>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розгляд звернення депутата Лозинського В. Л. щодо перевезення на гемодіаліз хворих під час карантину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</si>
  <si>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розгляд звернення депутата Лозинського В. Л. щодо взяття на баланс гідротехнічної споруди</t>
    </r>
  </si>
  <si>
    <r>
      <t xml:space="preserve">ЗА РІШЕННЯ: </t>
    </r>
    <r>
      <rPr>
        <b/>
        <sz val="14"/>
        <color theme="1"/>
        <rFont val="Times New Roman"/>
        <family val="1"/>
        <charset val="204"/>
      </rPr>
      <t>№А-8-54</t>
    </r>
    <r>
      <rPr>
        <sz val="14"/>
        <color theme="1"/>
        <rFont val="Times New Roman"/>
        <family val="1"/>
        <charset val="204"/>
      </rPr>
      <t xml:space="preserve"> Про виконання постанови Верховного Суду у складі колегії суддів Касаційного адміністративного суду від 29 січня 2020 Справа №376/181/17-а (пропозиція бюджетної комісії).</t>
    </r>
  </si>
  <si>
    <r>
      <t xml:space="preserve">ЗА РІШЕННЯ: </t>
    </r>
    <r>
      <rPr>
        <b/>
        <sz val="14"/>
        <color theme="1"/>
        <rFont val="Times New Roman"/>
        <family val="1"/>
        <charset val="204"/>
      </rPr>
      <t>№А-9-54</t>
    </r>
    <r>
      <rPr>
        <sz val="14"/>
        <color theme="1"/>
        <rFont val="Times New Roman"/>
        <family val="1"/>
        <charset val="204"/>
      </rPr>
      <t xml:space="preserve"> Про повернення коштів Горбалінським В.М Сквирській міській раді (пропозиція бюджетної комісії). </t>
    </r>
  </si>
  <si>
    <r>
      <t xml:space="preserve">ЗА РІШЕННЯ: </t>
    </r>
    <r>
      <rPr>
        <b/>
        <sz val="14"/>
        <color theme="1"/>
        <rFont val="Times New Roman"/>
        <family val="1"/>
        <charset val="204"/>
      </rPr>
      <t>№А-10-54</t>
    </r>
    <r>
      <rPr>
        <sz val="14"/>
        <color theme="1"/>
        <rFont val="Times New Roman"/>
        <family val="1"/>
        <charset val="204"/>
      </rPr>
      <t xml:space="preserve"> Про затвердження на посаду першого заступника Сквирського міського голови Горбалінського Володимира Миколайовича  (пропозиція бюджетної комісії).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</si>
  <si>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розгляд звернення Лозинського В. Л. щодо перевезення хворих під час карантину на гемодіаліз.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</si>
  <si>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наміри Сквирської міської ради взяти на баланс безхазяйне майно</t>
    </r>
  </si>
  <si>
    <r>
      <t xml:space="preserve">ЗА РІШЕННЯ: №А-1-54 </t>
    </r>
    <r>
      <rPr>
        <sz val="14"/>
        <color theme="1"/>
        <rFont val="Times New Roman"/>
        <family val="1"/>
        <charset val="204"/>
      </rPr>
      <t>Про хід досудового розслідування за фактами неодноразового масового завезення на Сквирський міський полігон твердих побутових відходів з міста Львів (заслухати доповідь)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</si>
</sst>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0" xfId="0"/>
    <xf numFmtId="0" fontId="0" fillId="0" borderId="0" xfId="0"/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/>
    <xf numFmtId="0" fontId="0" fillId="0" borderId="10" xfId="0" applyBorder="1"/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F5" sqref="F5:K31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54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 s="31">
        <f>IF(F5:F31="+",1,0)</f>
        <v>0</v>
      </c>
      <c r="O5" s="31">
        <f>IF(G5:G31="+",1,0)</f>
        <v>0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18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C1:J1"/>
    <mergeCell ref="C2:K2"/>
    <mergeCell ref="F5:J5"/>
    <mergeCell ref="F8:K8"/>
    <mergeCell ref="F9:K9"/>
    <mergeCell ref="F27:K27"/>
    <mergeCell ref="F11:K11"/>
    <mergeCell ref="F13:K13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0.75" customHeight="1">
      <c r="C3" s="47" t="s">
        <v>135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41">
        <f>IF(F6:F32="+",1,0)</f>
        <v>0</v>
      </c>
      <c r="O6" s="41">
        <f>IF(G6:G32="+",1,0)</f>
        <v>0</v>
      </c>
      <c r="P6" s="41">
        <f>IF(H6:H32="+",1,0)</f>
        <v>0</v>
      </c>
      <c r="Q6" s="41">
        <f>IF(I6:I32="+",1,0)</f>
        <v>0</v>
      </c>
      <c r="R6" s="4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1">
        <f t="shared" ref="N7:R22" si="0">IF(F7:F33="+",1,0)</f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41">
        <f t="shared" si="0"/>
        <v>1</v>
      </c>
      <c r="O8" s="41">
        <f t="shared" si="0"/>
        <v>1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H15" s="26"/>
      <c r="I15" s="35" t="s">
        <v>133</v>
      </c>
      <c r="J15" s="27"/>
      <c r="K15" s="1"/>
      <c r="N15" s="41">
        <f t="shared" si="0"/>
        <v>1</v>
      </c>
      <c r="O15" s="41">
        <f t="shared" si="0"/>
        <v>0</v>
      </c>
      <c r="P15" s="41">
        <f t="shared" si="0"/>
        <v>0</v>
      </c>
      <c r="Q15" s="41">
        <f>IF(I15:I41="+",1,0)</f>
        <v>1</v>
      </c>
      <c r="R15" s="4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41">
        <f t="shared" si="0"/>
        <v>1</v>
      </c>
      <c r="O22" s="41">
        <f t="shared" si="0"/>
        <v>1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1">
        <f t="shared" ref="N23:R32" si="1">IF(F23:F49="+",1,0)</f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41">
        <f t="shared" si="1"/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41">
        <f t="shared" si="1"/>
        <v>1</v>
      </c>
      <c r="O31" s="41">
        <f t="shared" si="1"/>
        <v>1</v>
      </c>
      <c r="P31" s="41">
        <f t="shared" si="1"/>
        <v>0</v>
      </c>
      <c r="Q31" s="41" t="s">
        <v>50</v>
      </c>
      <c r="R31" s="4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17</v>
      </c>
      <c r="H33" s="8">
        <f>SUM(P6:P32)</f>
        <v>0</v>
      </c>
      <c r="I33" s="8">
        <f>SUM(Q6:Q32)</f>
        <v>1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0.75" customHeight="1">
      <c r="C3" s="47" t="s">
        <v>81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H7" s="26"/>
      <c r="I7" s="35" t="s">
        <v>133</v>
      </c>
      <c r="J7" s="27"/>
      <c r="K7" s="1"/>
      <c r="N7" s="37">
        <f t="shared" ref="N7:R22" si="0">IF(F7:F33="+",1,0)</f>
        <v>1</v>
      </c>
      <c r="O7" s="37">
        <f t="shared" si="0"/>
        <v>0</v>
      </c>
      <c r="P7" s="37">
        <f t="shared" si="0"/>
        <v>0</v>
      </c>
      <c r="Q7" s="37">
        <f>IF(I7:I33="+",1,0)</f>
        <v>1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42"/>
      <c r="H15" s="26"/>
      <c r="I15" s="35" t="s">
        <v>133</v>
      </c>
      <c r="J15" s="27"/>
      <c r="K15" s="1"/>
      <c r="N15" s="37">
        <f t="shared" si="0"/>
        <v>1</v>
      </c>
      <c r="O15" s="37">
        <f t="shared" si="0"/>
        <v>0</v>
      </c>
      <c r="P15" s="37">
        <f t="shared" si="0"/>
        <v>0</v>
      </c>
      <c r="Q15" s="37">
        <f t="shared" si="0"/>
        <v>1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/>
      <c r="H16" s="26"/>
      <c r="I16" s="35" t="s">
        <v>133</v>
      </c>
      <c r="J16" s="27"/>
      <c r="K16" s="1"/>
      <c r="N16" s="37">
        <f t="shared" si="0"/>
        <v>1</v>
      </c>
      <c r="O16" s="37">
        <f t="shared" si="0"/>
        <v>0</v>
      </c>
      <c r="P16" s="37">
        <f t="shared" si="0"/>
        <v>0</v>
      </c>
      <c r="Q16" s="37">
        <f t="shared" si="0"/>
        <v>1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/>
      <c r="H25" s="35" t="s">
        <v>133</v>
      </c>
      <c r="I25" s="26"/>
      <c r="J25" s="27"/>
      <c r="K25" s="1"/>
      <c r="N25" s="37">
        <f t="shared" si="1"/>
        <v>1</v>
      </c>
      <c r="O25" s="37">
        <f t="shared" si="1"/>
        <v>0</v>
      </c>
      <c r="P25" s="37">
        <f t="shared" si="1"/>
        <v>1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14</v>
      </c>
      <c r="H33" s="8">
        <f>SUM(P6:P32)</f>
        <v>1</v>
      </c>
      <c r="I33" s="8">
        <f>SUM(Q6:Q32)</f>
        <v>3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3" sqref="C3:K4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45.75" customHeight="1">
      <c r="C3" s="47" t="s">
        <v>136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41">
        <f>IF(F6:F32="+",1,0)</f>
        <v>0</v>
      </c>
      <c r="O6" s="41">
        <f>IF(G6:G32="+",1,0)</f>
        <v>0</v>
      </c>
      <c r="P6" s="41">
        <f>IF(H6:H32="+",1,0)</f>
        <v>0</v>
      </c>
      <c r="Q6" s="41">
        <f>IF(I6:I32="+",1,0)</f>
        <v>0</v>
      </c>
      <c r="R6" s="4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1">
        <f t="shared" ref="N7:R22" si="0">IF(F7:F33="+",1,0)</f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41">
        <f t="shared" si="0"/>
        <v>1</v>
      </c>
      <c r="O8" s="41">
        <f t="shared" si="0"/>
        <v>1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41">
        <f t="shared" si="0"/>
        <v>1</v>
      </c>
      <c r="O22" s="41">
        <f t="shared" si="0"/>
        <v>1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1">
        <f t="shared" ref="N23:R32" si="1">IF(F23:F49="+",1,0)</f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41">
        <f t="shared" si="1"/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41">
        <f t="shared" si="1"/>
        <v>1</v>
      </c>
      <c r="O31" s="41">
        <f t="shared" si="1"/>
        <v>1</v>
      </c>
      <c r="P31" s="41">
        <f t="shared" si="1"/>
        <v>0</v>
      </c>
      <c r="Q31" s="41" t="s">
        <v>50</v>
      </c>
      <c r="R31" s="4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L3" sqref="L3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42.75" customHeight="1">
      <c r="C3" s="47" t="s">
        <v>137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41">
        <f>IF(F6:F32="+",1,0)</f>
        <v>0</v>
      </c>
      <c r="O6" s="41">
        <f>IF(G6:G32="+",1,0)</f>
        <v>0</v>
      </c>
      <c r="P6" s="41">
        <f>IF(H6:H32="+",1,0)</f>
        <v>0</v>
      </c>
      <c r="Q6" s="41">
        <f>IF(I6:I32="+",1,0)</f>
        <v>0</v>
      </c>
      <c r="R6" s="4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1">
        <f t="shared" ref="N7:R22" si="0">IF(F7:F33="+",1,0)</f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41">
        <f t="shared" si="0"/>
        <v>1</v>
      </c>
      <c r="O8" s="41">
        <f t="shared" si="0"/>
        <v>1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41">
        <f t="shared" si="0"/>
        <v>1</v>
      </c>
      <c r="O22" s="41">
        <f t="shared" si="0"/>
        <v>1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1">
        <f t="shared" ref="N23:R32" si="1">IF(F23:F49="+",1,0)</f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41">
        <f t="shared" si="1"/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41">
        <f t="shared" si="1"/>
        <v>1</v>
      </c>
      <c r="O31" s="41">
        <f t="shared" si="1"/>
        <v>1</v>
      </c>
      <c r="P31" s="41">
        <f t="shared" si="1"/>
        <v>0</v>
      </c>
      <c r="Q31" s="41" t="s">
        <v>50</v>
      </c>
      <c r="R31" s="4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59</v>
      </c>
      <c r="D3" s="14"/>
      <c r="E3" s="30"/>
      <c r="F3" s="30"/>
      <c r="G3" s="30"/>
      <c r="H3" s="30"/>
    </row>
    <row r="4" spans="3:18" ht="18" customHeight="1">
      <c r="C4" s="55"/>
      <c r="D4" s="55"/>
      <c r="E4" s="55"/>
      <c r="F4" s="55"/>
      <c r="G4" s="55"/>
      <c r="H4" s="55"/>
      <c r="I4" s="55"/>
      <c r="J4" s="55"/>
      <c r="K4" s="55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4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60</v>
      </c>
      <c r="D3" s="14"/>
      <c r="E3" s="30"/>
      <c r="F3" s="30"/>
      <c r="G3" s="30"/>
      <c r="H3" s="30"/>
    </row>
    <row r="4" spans="3:18" ht="18" customHeight="1">
      <c r="C4" s="34"/>
      <c r="D4" s="34" t="s">
        <v>61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F6:J6"/>
    <mergeCell ref="F9:K9"/>
    <mergeCell ref="F10:K10"/>
    <mergeCell ref="F28:K28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82</v>
      </c>
      <c r="D3" s="14"/>
      <c r="E3" s="30"/>
      <c r="F3" s="30"/>
      <c r="G3" s="30"/>
      <c r="H3" s="30"/>
    </row>
    <row r="4" spans="3:18" ht="18" customHeight="1">
      <c r="C4" s="34"/>
      <c r="D4" s="34" t="s">
        <v>62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F6:J6"/>
    <mergeCell ref="F9:K9"/>
    <mergeCell ref="F10:K10"/>
    <mergeCell ref="F28:K28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6"/>
  <sheetViews>
    <sheetView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83</v>
      </c>
      <c r="D3" s="14"/>
      <c r="E3" s="30"/>
      <c r="F3" s="30"/>
      <c r="G3" s="30"/>
      <c r="H3" s="30"/>
    </row>
    <row r="4" spans="3:18" ht="18" customHeight="1">
      <c r="C4" s="34"/>
      <c r="D4" s="34" t="s">
        <v>62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F6:J6"/>
    <mergeCell ref="F9:K9"/>
    <mergeCell ref="F10:K10"/>
    <mergeCell ref="F28:K28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63</v>
      </c>
      <c r="D3" s="14"/>
      <c r="E3" s="30"/>
      <c r="F3" s="30"/>
      <c r="G3" s="30"/>
      <c r="H3" s="30"/>
    </row>
    <row r="4" spans="3:18" ht="18" customHeight="1">
      <c r="C4" s="34"/>
      <c r="D4" s="34" t="s">
        <v>62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F6:J6"/>
    <mergeCell ref="F9:K9"/>
    <mergeCell ref="F10:K10"/>
    <mergeCell ref="F28:K28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F5" sqref="F5:K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51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>
        <f>IF(F5:F31="+",1,0)</f>
        <v>0</v>
      </c>
      <c r="O5">
        <f>IF(G5:G31="+",1,0)</f>
        <v>0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35" t="s">
        <v>133</v>
      </c>
      <c r="H23" s="26"/>
      <c r="I23" s="26"/>
      <c r="J23" s="27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18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C1:J1"/>
    <mergeCell ref="C2:K2"/>
    <mergeCell ref="F5:J5"/>
    <mergeCell ref="F8:K8"/>
    <mergeCell ref="F9:K9"/>
    <mergeCell ref="F27:K27"/>
    <mergeCell ref="F11:K11"/>
    <mergeCell ref="F13:K13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73.5" customHeight="1">
      <c r="C3" s="47" t="s">
        <v>57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AJ35"/>
  <sheetViews>
    <sheetView tabSelected="1" workbookViewId="0">
      <selection activeCell="P3" sqref="P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36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36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36" s="40" customFormat="1" ht="60.75" customHeight="1">
      <c r="C3" s="57" t="s">
        <v>143</v>
      </c>
      <c r="D3" s="57"/>
      <c r="E3" s="57"/>
      <c r="F3" s="57"/>
      <c r="G3" s="57"/>
      <c r="H3" s="57"/>
      <c r="I3" s="57"/>
      <c r="J3" s="57"/>
      <c r="K3" s="57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3:36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36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 s="37">
        <f>IF(F5:F31="+",1,0)</f>
        <v>0</v>
      </c>
      <c r="O5" s="37">
        <f>IF(G5:G31="+",1,0)</f>
        <v>0</v>
      </c>
      <c r="P5" s="37">
        <f>IF(H5:H31="+",1,0)</f>
        <v>0</v>
      </c>
      <c r="Q5" s="37">
        <f>IF(I5:I31="+",1,0)</f>
        <v>0</v>
      </c>
      <c r="R5" s="37">
        <f>IF(J5:J31="+",1,0)</f>
        <v>0</v>
      </c>
    </row>
    <row r="6" spans="3:36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 s="37">
        <f t="shared" ref="N6:R21" si="0">IF(F6:F32="+",1,0)</f>
        <v>1</v>
      </c>
      <c r="O6" s="37">
        <f t="shared" si="0"/>
        <v>1</v>
      </c>
      <c r="P6" s="37">
        <f t="shared" si="0"/>
        <v>0</v>
      </c>
      <c r="Q6" s="37">
        <f t="shared" si="0"/>
        <v>0</v>
      </c>
      <c r="R6" s="37">
        <f t="shared" si="0"/>
        <v>0</v>
      </c>
    </row>
    <row r="7" spans="3:36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si="0"/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36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36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36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 s="37">
        <f t="shared" si="0"/>
        <v>1</v>
      </c>
      <c r="O10" s="37">
        <f t="shared" si="0"/>
        <v>1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36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36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36" ht="24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36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36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36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 s="37">
        <f t="shared" ref="N22:R31" si="1">IF(F22:F48="+",1,0)</f>
        <v>0</v>
      </c>
      <c r="O22" s="37">
        <f t="shared" si="1"/>
        <v>0</v>
      </c>
      <c r="P22" s="37">
        <f t="shared" si="1"/>
        <v>0</v>
      </c>
      <c r="Q22" s="37">
        <f t="shared" si="1"/>
        <v>0</v>
      </c>
      <c r="R22" s="3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35" t="s">
        <v>133</v>
      </c>
      <c r="H23" s="26"/>
      <c r="I23" s="26"/>
      <c r="J23" s="27"/>
      <c r="K23" s="1"/>
      <c r="N23" s="37">
        <f t="shared" si="1"/>
        <v>1</v>
      </c>
      <c r="O23" s="37">
        <f t="shared" si="1"/>
        <v>1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 s="37">
        <f t="shared" si="1"/>
        <v>0</v>
      </c>
      <c r="O27" s="37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 t="s">
        <v>50</v>
      </c>
      <c r="R30" s="37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18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2">
    <mergeCell ref="C1:J1"/>
    <mergeCell ref="C2:K2"/>
    <mergeCell ref="F5:J5"/>
    <mergeCell ref="F8:K8"/>
    <mergeCell ref="F9:K9"/>
    <mergeCell ref="C3:K3"/>
    <mergeCell ref="F27:K27"/>
    <mergeCell ref="F11:K11"/>
    <mergeCell ref="F13:K13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6"/>
  <sheetViews>
    <sheetView topLeftCell="C19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2.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D13" sqref="D1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52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3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6"/>
  <sheetViews>
    <sheetView topLeftCell="C4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65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6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6"/>
  <sheetViews>
    <sheetView topLeftCell="C4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66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6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6"/>
  <sheetViews>
    <sheetView topLeftCell="C4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67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41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6"/>
  <sheetViews>
    <sheetView topLeftCell="C4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68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6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6"/>
  <sheetViews>
    <sheetView topLeftCell="C4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69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6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70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3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71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38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56.25" customHeight="1">
      <c r="C3" s="47" t="s">
        <v>58</v>
      </c>
      <c r="D3" s="50"/>
      <c r="E3" s="50"/>
      <c r="F3" s="50"/>
      <c r="G3" s="50"/>
      <c r="H3" s="50"/>
      <c r="I3" s="50"/>
      <c r="J3" s="50"/>
      <c r="K3" s="50"/>
    </row>
    <row r="4" spans="3:18" ht="9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" customHeight="1">
      <c r="C3" s="56" t="s">
        <v>72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36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G7" sqref="G7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74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41.2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28"/>
      <c r="G6" s="26"/>
      <c r="H6" s="26"/>
      <c r="I6" s="26"/>
      <c r="J6" s="27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/>
      <c r="G9" s="35"/>
      <c r="H9" s="26"/>
      <c r="I9" s="26"/>
      <c r="J9" s="27"/>
      <c r="K9" s="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/>
      <c r="G12" s="35"/>
      <c r="H12" s="26"/>
      <c r="I12" s="26"/>
      <c r="J12" s="27"/>
      <c r="K12" s="1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/>
      <c r="G28" s="35"/>
      <c r="H28" s="26"/>
      <c r="I28" s="26"/>
      <c r="J28" s="27"/>
      <c r="K28" s="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F5" sqref="F5:K31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45" customHeight="1">
      <c r="C3" s="56" t="s">
        <v>73</v>
      </c>
      <c r="D3" s="56"/>
      <c r="E3" s="56"/>
      <c r="F3" s="56"/>
      <c r="G3" s="56"/>
      <c r="H3" s="56"/>
      <c r="I3" s="56"/>
      <c r="J3" s="56"/>
      <c r="K3" s="56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 s="31">
        <f>IF(F5:F31="+",1,0)</f>
        <v>0</v>
      </c>
      <c r="O5" s="31">
        <f>IF(G5:G31="+",1,0)</f>
        <v>0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18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2">
    <mergeCell ref="C1:J1"/>
    <mergeCell ref="C2:K2"/>
    <mergeCell ref="C3:K3"/>
    <mergeCell ref="F5:J5"/>
    <mergeCell ref="F8:K8"/>
    <mergeCell ref="F22:K22"/>
    <mergeCell ref="F27:K27"/>
    <mergeCell ref="F9:K9"/>
    <mergeCell ref="F11:K11"/>
    <mergeCell ref="F13:K13"/>
    <mergeCell ref="F19:K19"/>
    <mergeCell ref="F20:K20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75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4.7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K36" sqref="K36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21" customHeight="1">
      <c r="C3" s="58" t="s">
        <v>84</v>
      </c>
      <c r="D3" s="58"/>
      <c r="E3" s="58"/>
      <c r="F3" s="58"/>
      <c r="G3" s="58"/>
      <c r="H3" s="58"/>
      <c r="I3" s="58"/>
      <c r="J3" s="58"/>
      <c r="K3" s="58"/>
    </row>
    <row r="4" spans="3:18" ht="23.25" customHeight="1">
      <c r="C4" s="58"/>
      <c r="D4" s="58"/>
      <c r="E4" s="58"/>
      <c r="F4" s="58"/>
      <c r="G4" s="58"/>
      <c r="H4" s="58"/>
      <c r="I4" s="58"/>
      <c r="J4" s="58"/>
      <c r="K4" s="58"/>
    </row>
    <row r="5" spans="3:18" ht="3.75" hidden="1" customHeight="1">
      <c r="C5" s="59"/>
      <c r="D5" s="59"/>
      <c r="E5" s="59"/>
      <c r="F5" s="59"/>
      <c r="G5" s="59"/>
      <c r="H5" s="59"/>
      <c r="I5" s="59"/>
      <c r="J5" s="59"/>
      <c r="K5" s="59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/>
      <c r="H17" s="35" t="s">
        <v>133</v>
      </c>
      <c r="I17" s="26"/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1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H18" s="26"/>
      <c r="I18" s="35" t="s">
        <v>133</v>
      </c>
      <c r="J18" s="27"/>
      <c r="K18" s="1"/>
      <c r="N18" s="31">
        <f t="shared" si="0"/>
        <v>1</v>
      </c>
      <c r="O18" s="31">
        <f t="shared" si="0"/>
        <v>0</v>
      </c>
      <c r="P18" s="31">
        <f t="shared" si="0"/>
        <v>0</v>
      </c>
      <c r="Q18" s="31">
        <f>IF(I18:I44="+",1,0)</f>
        <v>1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16</v>
      </c>
      <c r="H34" s="8">
        <f>SUM(P7:P33)</f>
        <v>1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7"/>
  <sheetViews>
    <sheetView topLeftCell="C21" workbookViewId="0">
      <selection activeCell="K35" sqref="K35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25.5" customHeight="1">
      <c r="C3" s="56" t="s">
        <v>85</v>
      </c>
      <c r="D3" s="56"/>
      <c r="E3" s="56"/>
      <c r="F3" s="56"/>
      <c r="G3" s="56"/>
      <c r="H3" s="56"/>
      <c r="I3" s="56"/>
      <c r="J3" s="56"/>
      <c r="K3" s="56"/>
    </row>
    <row r="4" spans="3:18" ht="12.75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.75" hidden="1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H16" s="26"/>
      <c r="I16" s="35" t="s">
        <v>133</v>
      </c>
      <c r="J16" s="27"/>
      <c r="K16" s="1"/>
      <c r="N16" s="31">
        <f t="shared" si="0"/>
        <v>1</v>
      </c>
      <c r="O16" s="31">
        <f t="shared" si="0"/>
        <v>0</v>
      </c>
      <c r="P16" s="31">
        <f t="shared" si="0"/>
        <v>0</v>
      </c>
      <c r="Q16" s="31">
        <f>IF(I16:I42="+",1,0)</f>
        <v>1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H17" s="26"/>
      <c r="I17" s="35" t="s">
        <v>133</v>
      </c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>IF(I17:I43="+",1,0)</f>
        <v>1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H19" s="26"/>
      <c r="I19" s="35" t="s">
        <v>133</v>
      </c>
      <c r="J19" s="27"/>
      <c r="K19" s="1"/>
      <c r="N19" s="31">
        <f t="shared" si="0"/>
        <v>1</v>
      </c>
      <c r="O19" s="31">
        <f t="shared" si="0"/>
        <v>0</v>
      </c>
      <c r="P19" s="31">
        <f t="shared" si="0"/>
        <v>0</v>
      </c>
      <c r="Q19" s="31">
        <f>IF(I19:I45="+",1,0)</f>
        <v>1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15</v>
      </c>
      <c r="H34" s="8">
        <f>SUM(P7:P33)</f>
        <v>0</v>
      </c>
      <c r="I34" s="8">
        <f>SUM(Q7:Q33)</f>
        <v>3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86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5.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1">
        <f>IF(F6:F32="+",1,0)</f>
        <v>0</v>
      </c>
      <c r="O6" s="31">
        <f>IF(G6:G32="+",1,0)</f>
        <v>0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N3" sqref="N3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0.75" customHeight="1">
      <c r="C3" s="47" t="s">
        <v>138</v>
      </c>
      <c r="D3" s="50"/>
      <c r="E3" s="50"/>
      <c r="F3" s="50"/>
      <c r="G3" s="50"/>
      <c r="H3" s="50"/>
      <c r="I3" s="50"/>
      <c r="J3" s="50"/>
      <c r="K3" s="50"/>
    </row>
    <row r="4" spans="3:18" ht="9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52" t="s">
        <v>134</v>
      </c>
      <c r="G6" s="53"/>
      <c r="H6" s="53"/>
      <c r="I6" s="53"/>
      <c r="J6" s="54"/>
      <c r="K6" s="23" t="s">
        <v>44</v>
      </c>
      <c r="N6" s="42">
        <f>IF(F6:F32="+",1,0)</f>
        <v>0</v>
      </c>
      <c r="O6" s="42">
        <f>IF(G6:G32="+",1,0)</f>
        <v>0</v>
      </c>
      <c r="P6" s="42">
        <f>IF(H6:H32="+",1,0)</f>
        <v>0</v>
      </c>
      <c r="Q6" s="42">
        <f>IF(I6:I32="+",1,0)</f>
        <v>0</v>
      </c>
      <c r="R6" s="42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2">
        <f t="shared" ref="N7:R22" si="0">IF(F7:F33="+",1,0)</f>
        <v>1</v>
      </c>
      <c r="O7" s="42">
        <f t="shared" si="0"/>
        <v>1</v>
      </c>
      <c r="P7" s="42">
        <f t="shared" si="0"/>
        <v>0</v>
      </c>
      <c r="Q7" s="42">
        <f t="shared" si="0"/>
        <v>0</v>
      </c>
      <c r="R7" s="42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25" t="s">
        <v>133</v>
      </c>
      <c r="H8" s="26"/>
      <c r="I8" s="26"/>
      <c r="J8" s="27"/>
      <c r="K8" s="1"/>
      <c r="N8" s="42">
        <f t="shared" si="0"/>
        <v>1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25" t="s">
        <v>133</v>
      </c>
      <c r="H11" s="26"/>
      <c r="I11" s="26"/>
      <c r="J11" s="27"/>
      <c r="K11" s="1"/>
      <c r="N11" s="42">
        <f t="shared" si="0"/>
        <v>1</v>
      </c>
      <c r="O11" s="42">
        <f t="shared" si="0"/>
        <v>1</v>
      </c>
      <c r="P11" s="42">
        <f t="shared" si="0"/>
        <v>0</v>
      </c>
      <c r="Q11" s="42">
        <f t="shared" si="0"/>
        <v>0</v>
      </c>
      <c r="R11" s="42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2">
        <f t="shared" si="0"/>
        <v>0</v>
      </c>
      <c r="O12" s="42">
        <f t="shared" si="0"/>
        <v>0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25" t="s">
        <v>133</v>
      </c>
      <c r="H13" s="26"/>
      <c r="I13" s="26"/>
      <c r="J13" s="27"/>
      <c r="K13" s="1"/>
      <c r="N13" s="42">
        <f t="shared" si="0"/>
        <v>1</v>
      </c>
      <c r="O13" s="42">
        <f t="shared" si="0"/>
        <v>1</v>
      </c>
      <c r="P13" s="42">
        <f t="shared" si="0"/>
        <v>0</v>
      </c>
      <c r="Q13" s="42">
        <f t="shared" si="0"/>
        <v>0</v>
      </c>
      <c r="R13" s="42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25"/>
      <c r="H15" s="26"/>
      <c r="I15" s="26" t="s">
        <v>133</v>
      </c>
      <c r="J15" s="27"/>
      <c r="K15" s="1"/>
      <c r="N15" s="42">
        <f t="shared" si="0"/>
        <v>1</v>
      </c>
      <c r="O15" s="42">
        <f t="shared" si="0"/>
        <v>0</v>
      </c>
      <c r="P15" s="42">
        <f t="shared" si="0"/>
        <v>0</v>
      </c>
      <c r="Q15" s="42">
        <f t="shared" si="0"/>
        <v>1</v>
      </c>
      <c r="R15" s="42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26" t="s">
        <v>133</v>
      </c>
      <c r="I16" s="26"/>
      <c r="J16" s="27"/>
      <c r="K16" s="1"/>
      <c r="N16" s="42">
        <f t="shared" si="0"/>
        <v>1</v>
      </c>
      <c r="O16" s="42">
        <f>IF(G16:G42="+",1,0)</f>
        <v>1</v>
      </c>
      <c r="P16" s="42">
        <f t="shared" si="0"/>
        <v>0</v>
      </c>
      <c r="Q16" s="42">
        <f t="shared" si="0"/>
        <v>0</v>
      </c>
      <c r="R16" s="42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25" t="s">
        <v>133</v>
      </c>
      <c r="H17" s="26"/>
      <c r="I17" s="26"/>
      <c r="J17" s="27"/>
      <c r="K17" s="1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25" t="s">
        <v>133</v>
      </c>
      <c r="H18" s="26"/>
      <c r="I18" s="26"/>
      <c r="J18" s="27"/>
      <c r="K18" s="1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25" t="s">
        <v>133</v>
      </c>
      <c r="H19" s="26"/>
      <c r="I19" s="26"/>
      <c r="J19" s="27"/>
      <c r="K19" s="1"/>
      <c r="N19" s="42">
        <f t="shared" si="0"/>
        <v>1</v>
      </c>
      <c r="O19" s="42">
        <f t="shared" si="0"/>
        <v>1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2">
        <f t="shared" si="0"/>
        <v>0</v>
      </c>
      <c r="O20" s="42">
        <f t="shared" si="0"/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25" t="s">
        <v>133</v>
      </c>
      <c r="H22" s="26"/>
      <c r="I22" s="26"/>
      <c r="J22" s="27"/>
      <c r="K22" s="1"/>
      <c r="N22" s="42">
        <f t="shared" si="0"/>
        <v>1</v>
      </c>
      <c r="O22" s="42">
        <f t="shared" si="0"/>
        <v>1</v>
      </c>
      <c r="P22" s="42">
        <f t="shared" si="0"/>
        <v>0</v>
      </c>
      <c r="Q22" s="42">
        <f t="shared" si="0"/>
        <v>0</v>
      </c>
      <c r="R22" s="42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2">
        <f t="shared" ref="N23:R32" si="1">IF(F23:F49="+",1,0)</f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25" t="s">
        <v>133</v>
      </c>
      <c r="H24" s="26"/>
      <c r="I24" s="26"/>
      <c r="J24" s="27"/>
      <c r="K24" s="1"/>
      <c r="N24" s="42">
        <f t="shared" si="1"/>
        <v>1</v>
      </c>
      <c r="O24" s="42">
        <f t="shared" si="1"/>
        <v>1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25"/>
      <c r="H25" s="26"/>
      <c r="I25" s="26" t="s">
        <v>133</v>
      </c>
      <c r="J25" s="27"/>
      <c r="K25" s="1"/>
      <c r="N25" s="42">
        <f t="shared" si="1"/>
        <v>1</v>
      </c>
      <c r="O25" s="42">
        <f t="shared" si="1"/>
        <v>0</v>
      </c>
      <c r="P25" s="42">
        <f t="shared" si="1"/>
        <v>0</v>
      </c>
      <c r="Q25" s="42">
        <f t="shared" si="1"/>
        <v>1</v>
      </c>
      <c r="R25" s="42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25" t="s">
        <v>133</v>
      </c>
      <c r="H26" s="26"/>
      <c r="I26" s="26"/>
      <c r="J26" s="27"/>
      <c r="K26" s="1"/>
      <c r="N26" s="42">
        <f t="shared" si="1"/>
        <v>1</v>
      </c>
      <c r="O26" s="42">
        <f t="shared" si="1"/>
        <v>1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25" t="s">
        <v>133</v>
      </c>
      <c r="H27" s="26"/>
      <c r="I27" s="26"/>
      <c r="J27" s="27"/>
      <c r="K27" s="1"/>
      <c r="N27" s="42">
        <f t="shared" si="1"/>
        <v>1</v>
      </c>
      <c r="O27" s="42">
        <f t="shared" si="1"/>
        <v>1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2">
        <f t="shared" si="1"/>
        <v>0</v>
      </c>
      <c r="O28" s="42">
        <f t="shared" si="1"/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25" t="s">
        <v>133</v>
      </c>
      <c r="H29" s="26"/>
      <c r="I29" s="26"/>
      <c r="J29" s="27"/>
      <c r="K29" s="1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25" t="s">
        <v>133</v>
      </c>
      <c r="H30" s="26"/>
      <c r="I30" s="26"/>
      <c r="J30" s="27"/>
      <c r="K30" s="1"/>
      <c r="N30" s="42">
        <f t="shared" si="1"/>
        <v>1</v>
      </c>
      <c r="O30" s="42">
        <f t="shared" si="1"/>
        <v>1</v>
      </c>
      <c r="P30" s="42">
        <f t="shared" si="1"/>
        <v>0</v>
      </c>
      <c r="Q30" s="42">
        <f t="shared" si="1"/>
        <v>0</v>
      </c>
      <c r="R30" s="42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25" t="s">
        <v>133</v>
      </c>
      <c r="H31" s="26"/>
      <c r="I31" s="26"/>
      <c r="J31" s="27"/>
      <c r="K31" s="1"/>
      <c r="N31" s="42">
        <f t="shared" si="1"/>
        <v>1</v>
      </c>
      <c r="O31" s="42">
        <f t="shared" si="1"/>
        <v>1</v>
      </c>
      <c r="P31" s="42">
        <f t="shared" si="1"/>
        <v>0</v>
      </c>
      <c r="Q31" s="42" t="s">
        <v>50</v>
      </c>
      <c r="R31" s="42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25" t="s">
        <v>133</v>
      </c>
      <c r="H32" s="26"/>
      <c r="I32" s="26"/>
      <c r="J32" s="27"/>
      <c r="K32" s="1"/>
      <c r="N32" s="42">
        <f t="shared" si="1"/>
        <v>1</v>
      </c>
      <c r="O32" s="42">
        <f t="shared" si="1"/>
        <v>1</v>
      </c>
      <c r="P32" s="42">
        <f t="shared" si="1"/>
        <v>0</v>
      </c>
      <c r="Q32" s="42">
        <f t="shared" si="1"/>
        <v>0</v>
      </c>
      <c r="R32" s="42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16</v>
      </c>
      <c r="H33" s="8">
        <f>SUM(P6:P32)</f>
        <v>0</v>
      </c>
      <c r="I33" s="8">
        <f>SUM(Q6:Q32)</f>
        <v>2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F28:K28"/>
    <mergeCell ref="C1:J1"/>
    <mergeCell ref="C2:K2"/>
    <mergeCell ref="C3:K4"/>
    <mergeCell ref="F6:J6"/>
    <mergeCell ref="F9:K9"/>
    <mergeCell ref="F10:K10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R36"/>
  <sheetViews>
    <sheetView topLeftCell="C26" workbookViewId="0">
      <selection activeCell="L13" sqref="L13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37.5" customHeight="1">
      <c r="C3" s="47" t="s">
        <v>139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42">
        <f>IF(F6:F32="+",1,0)</f>
        <v>0</v>
      </c>
      <c r="O6" s="42">
        <f>IF(G6:G32="+",1,0)</f>
        <v>0</v>
      </c>
      <c r="P6" s="42">
        <f>IF(H6:H32="+",1,0)</f>
        <v>0</v>
      </c>
      <c r="Q6" s="42">
        <f>IF(I6:I32="+",1,0)</f>
        <v>0</v>
      </c>
      <c r="R6" s="42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2">
        <f t="shared" ref="N7:R22" si="0">IF(F7:F33="+",1,0)</f>
        <v>1</v>
      </c>
      <c r="O7" s="42">
        <f t="shared" si="0"/>
        <v>1</v>
      </c>
      <c r="P7" s="42">
        <f t="shared" si="0"/>
        <v>0</v>
      </c>
      <c r="Q7" s="42">
        <f t="shared" si="0"/>
        <v>0</v>
      </c>
      <c r="R7" s="42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42">
        <f t="shared" si="0"/>
        <v>1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42">
        <f t="shared" si="0"/>
        <v>1</v>
      </c>
      <c r="O11" s="42">
        <f t="shared" si="0"/>
        <v>1</v>
      </c>
      <c r="P11" s="42">
        <f t="shared" si="0"/>
        <v>0</v>
      </c>
      <c r="Q11" s="42">
        <f t="shared" si="0"/>
        <v>0</v>
      </c>
      <c r="R11" s="42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2">
        <f t="shared" si="0"/>
        <v>0</v>
      </c>
      <c r="O12" s="42">
        <f t="shared" si="0"/>
        <v>0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42">
        <f t="shared" si="0"/>
        <v>1</v>
      </c>
      <c r="O13" s="42">
        <f t="shared" si="0"/>
        <v>1</v>
      </c>
      <c r="P13" s="42">
        <f t="shared" si="0"/>
        <v>0</v>
      </c>
      <c r="Q13" s="42">
        <f t="shared" si="0"/>
        <v>0</v>
      </c>
      <c r="R13" s="42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H15" s="26"/>
      <c r="I15" s="35" t="s">
        <v>133</v>
      </c>
      <c r="J15" s="27"/>
      <c r="K15" s="1"/>
      <c r="N15" s="42">
        <f t="shared" si="0"/>
        <v>1</v>
      </c>
      <c r="O15" s="42">
        <f t="shared" si="0"/>
        <v>0</v>
      </c>
      <c r="P15" s="42">
        <f t="shared" si="0"/>
        <v>0</v>
      </c>
      <c r="Q15" s="42">
        <f>IF(I15:I41="+",1,0)</f>
        <v>1</v>
      </c>
      <c r="R15" s="42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42">
        <f t="shared" si="0"/>
        <v>1</v>
      </c>
      <c r="O16" s="42">
        <f t="shared" si="0"/>
        <v>1</v>
      </c>
      <c r="P16" s="42">
        <f t="shared" si="0"/>
        <v>0</v>
      </c>
      <c r="Q16" s="42">
        <f t="shared" si="0"/>
        <v>0</v>
      </c>
      <c r="R16" s="42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42">
        <f t="shared" si="0"/>
        <v>1</v>
      </c>
      <c r="O19" s="42">
        <f t="shared" si="0"/>
        <v>1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2">
        <f t="shared" si="0"/>
        <v>0</v>
      </c>
      <c r="O20" s="42">
        <f t="shared" si="0"/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42">
        <f t="shared" si="0"/>
        <v>1</v>
      </c>
      <c r="O22" s="42">
        <f t="shared" si="0"/>
        <v>1</v>
      </c>
      <c r="P22" s="42">
        <f t="shared" si="0"/>
        <v>0</v>
      </c>
      <c r="Q22" s="42">
        <f t="shared" si="0"/>
        <v>0</v>
      </c>
      <c r="R22" s="42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2">
        <f t="shared" ref="N23:R32" si="1">IF(F23:F49="+",1,0)</f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42">
        <f t="shared" si="1"/>
        <v>1</v>
      </c>
      <c r="O24" s="42">
        <f t="shared" si="1"/>
        <v>1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42">
        <f t="shared" si="1"/>
        <v>1</v>
      </c>
      <c r="O25" s="42">
        <f t="shared" si="1"/>
        <v>1</v>
      </c>
      <c r="P25" s="42">
        <f t="shared" si="1"/>
        <v>0</v>
      </c>
      <c r="Q25" s="42">
        <f t="shared" si="1"/>
        <v>0</v>
      </c>
      <c r="R25" s="42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42">
        <f t="shared" si="1"/>
        <v>1</v>
      </c>
      <c r="O26" s="42">
        <f t="shared" si="1"/>
        <v>1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42">
        <f t="shared" si="1"/>
        <v>1</v>
      </c>
      <c r="O27" s="42">
        <f t="shared" si="1"/>
        <v>1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2">
        <f t="shared" si="1"/>
        <v>0</v>
      </c>
      <c r="O28" s="42">
        <f t="shared" si="1"/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2">
        <f t="shared" si="1"/>
        <v>1</v>
      </c>
      <c r="O30" s="42">
        <f t="shared" si="1"/>
        <v>1</v>
      </c>
      <c r="P30" s="42">
        <f t="shared" si="1"/>
        <v>0</v>
      </c>
      <c r="Q30" s="42">
        <f t="shared" si="1"/>
        <v>0</v>
      </c>
      <c r="R30" s="42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42">
        <f t="shared" si="1"/>
        <v>1</v>
      </c>
      <c r="O31" s="42">
        <f t="shared" si="1"/>
        <v>1</v>
      </c>
      <c r="P31" s="42">
        <f t="shared" si="1"/>
        <v>0</v>
      </c>
      <c r="Q31" s="42" t="s">
        <v>50</v>
      </c>
      <c r="R31" s="42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42">
        <f t="shared" si="1"/>
        <v>1</v>
      </c>
      <c r="O32" s="42">
        <f t="shared" si="1"/>
        <v>1</v>
      </c>
      <c r="P32" s="42">
        <f t="shared" si="1"/>
        <v>0</v>
      </c>
      <c r="Q32" s="42">
        <f t="shared" si="1"/>
        <v>0</v>
      </c>
      <c r="R32" s="42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17</v>
      </c>
      <c r="H33" s="8">
        <f>SUM(P6:P32)</f>
        <v>0</v>
      </c>
      <c r="I33" s="8">
        <f>SUM(Q6:Q32)</f>
        <v>1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F28:K28"/>
    <mergeCell ref="C1:J1"/>
    <mergeCell ref="C2:K2"/>
    <mergeCell ref="C3:K4"/>
    <mergeCell ref="F6:J6"/>
    <mergeCell ref="F9:K9"/>
    <mergeCell ref="F10:K10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R36"/>
  <sheetViews>
    <sheetView topLeftCell="C26" workbookViewId="0">
      <selection activeCell="K37" sqref="K37"/>
    </sheetView>
  </sheetViews>
  <sheetFormatPr defaultRowHeight="15"/>
  <cols>
    <col min="1" max="1" width="0.140625" style="42" customWidth="1"/>
    <col min="2" max="2" width="0" style="42" hidden="1" customWidth="1"/>
    <col min="3" max="3" width="4.28515625" style="42" customWidth="1"/>
    <col min="4" max="4" width="37.42578125" style="42" customWidth="1"/>
    <col min="5" max="5" width="14.42578125" style="42" customWidth="1"/>
    <col min="6" max="6" width="8.42578125" style="42" customWidth="1"/>
    <col min="7" max="7" width="6.42578125" style="42" customWidth="1"/>
    <col min="8" max="8" width="6" style="42" customWidth="1"/>
    <col min="9" max="9" width="6.140625" style="42" customWidth="1"/>
    <col min="10" max="10" width="7.140625" style="42" customWidth="1"/>
    <col min="11" max="11" width="12.140625" style="42" customWidth="1"/>
    <col min="12" max="16384" width="9.140625" style="42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0.75" customHeight="1">
      <c r="C3" s="47" t="s">
        <v>140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42">
        <f>IF(F6:F32="+",1,0)</f>
        <v>0</v>
      </c>
      <c r="O6" s="42">
        <f>IF(G6:G32="+",1,0)</f>
        <v>0</v>
      </c>
      <c r="P6" s="42">
        <f>IF(H6:H32="+",1,0)</f>
        <v>0</v>
      </c>
      <c r="Q6" s="42">
        <f>IF(I6:I32="+",1,0)</f>
        <v>0</v>
      </c>
      <c r="R6" s="42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H7" s="26"/>
      <c r="I7" s="35" t="s">
        <v>133</v>
      </c>
      <c r="J7" s="27"/>
      <c r="K7" s="1"/>
      <c r="N7" s="42">
        <f t="shared" ref="N7:R22" si="0">IF(F7:F33="+",1,0)</f>
        <v>1</v>
      </c>
      <c r="O7" s="42">
        <f t="shared" si="0"/>
        <v>0</v>
      </c>
      <c r="P7" s="42">
        <f t="shared" si="0"/>
        <v>0</v>
      </c>
      <c r="Q7" s="42">
        <f>IF(I7:I33="+",1,0)</f>
        <v>1</v>
      </c>
      <c r="R7" s="42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42">
        <f t="shared" si="0"/>
        <v>1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42">
        <f t="shared" si="0"/>
        <v>1</v>
      </c>
      <c r="O11" s="42">
        <f t="shared" si="0"/>
        <v>1</v>
      </c>
      <c r="P11" s="42">
        <f t="shared" si="0"/>
        <v>0</v>
      </c>
      <c r="Q11" s="42">
        <f t="shared" si="0"/>
        <v>0</v>
      </c>
      <c r="R11" s="42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2">
        <f t="shared" si="0"/>
        <v>0</v>
      </c>
      <c r="O12" s="42">
        <f t="shared" si="0"/>
        <v>0</v>
      </c>
      <c r="P12" s="42">
        <f t="shared" si="0"/>
        <v>0</v>
      </c>
      <c r="Q12" s="42">
        <f t="shared" si="0"/>
        <v>0</v>
      </c>
      <c r="R12" s="42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42">
        <f t="shared" si="0"/>
        <v>1</v>
      </c>
      <c r="O13" s="42">
        <f t="shared" si="0"/>
        <v>1</v>
      </c>
      <c r="P13" s="42">
        <f t="shared" si="0"/>
        <v>0</v>
      </c>
      <c r="Q13" s="42">
        <f t="shared" si="0"/>
        <v>0</v>
      </c>
      <c r="R13" s="42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H15" s="26"/>
      <c r="I15" s="35" t="s">
        <v>133</v>
      </c>
      <c r="J15" s="27"/>
      <c r="K15" s="1"/>
      <c r="N15" s="42">
        <f t="shared" si="0"/>
        <v>1</v>
      </c>
      <c r="O15" s="42">
        <f t="shared" si="0"/>
        <v>0</v>
      </c>
      <c r="P15" s="42">
        <f t="shared" si="0"/>
        <v>0</v>
      </c>
      <c r="Q15" s="42">
        <f t="shared" si="0"/>
        <v>1</v>
      </c>
      <c r="R15" s="42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/>
      <c r="H16" s="26"/>
      <c r="I16" s="35" t="s">
        <v>133</v>
      </c>
      <c r="J16" s="27"/>
      <c r="K16" s="1"/>
      <c r="N16" s="42">
        <f t="shared" si="0"/>
        <v>1</v>
      </c>
      <c r="O16" s="42">
        <f t="shared" si="0"/>
        <v>0</v>
      </c>
      <c r="P16" s="42">
        <f t="shared" si="0"/>
        <v>0</v>
      </c>
      <c r="Q16" s="42">
        <f t="shared" si="0"/>
        <v>1</v>
      </c>
      <c r="R16" s="42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42">
        <f t="shared" si="0"/>
        <v>1</v>
      </c>
      <c r="O17" s="42">
        <f t="shared" si="0"/>
        <v>1</v>
      </c>
      <c r="P17" s="42">
        <f t="shared" si="0"/>
        <v>0</v>
      </c>
      <c r="Q17" s="42">
        <f t="shared" si="0"/>
        <v>0</v>
      </c>
      <c r="R17" s="42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42">
        <f t="shared" si="0"/>
        <v>1</v>
      </c>
      <c r="O18" s="42">
        <f t="shared" si="0"/>
        <v>1</v>
      </c>
      <c r="P18" s="42">
        <f t="shared" si="0"/>
        <v>0</v>
      </c>
      <c r="Q18" s="42">
        <f t="shared" si="0"/>
        <v>0</v>
      </c>
      <c r="R18" s="42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42">
        <f t="shared" si="0"/>
        <v>1</v>
      </c>
      <c r="O19" s="42">
        <f t="shared" si="0"/>
        <v>1</v>
      </c>
      <c r="P19" s="42">
        <f t="shared" si="0"/>
        <v>0</v>
      </c>
      <c r="Q19" s="42">
        <f t="shared" si="0"/>
        <v>0</v>
      </c>
      <c r="R19" s="42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2">
        <f t="shared" si="0"/>
        <v>0</v>
      </c>
      <c r="O20" s="42">
        <f t="shared" si="0"/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2">
        <f t="shared" si="0"/>
        <v>0</v>
      </c>
      <c r="O21" s="42">
        <f t="shared" si="0"/>
        <v>0</v>
      </c>
      <c r="P21" s="42">
        <f t="shared" si="0"/>
        <v>0</v>
      </c>
      <c r="Q21" s="42">
        <f t="shared" si="0"/>
        <v>0</v>
      </c>
      <c r="R21" s="42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42">
        <f t="shared" si="0"/>
        <v>1</v>
      </c>
      <c r="O22" s="42">
        <f t="shared" si="0"/>
        <v>1</v>
      </c>
      <c r="P22" s="42">
        <f t="shared" si="0"/>
        <v>0</v>
      </c>
      <c r="Q22" s="42">
        <f t="shared" si="0"/>
        <v>0</v>
      </c>
      <c r="R22" s="42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2">
        <f t="shared" ref="N23:R32" si="1">IF(F23:F49="+",1,0)</f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42">
        <f t="shared" si="1"/>
        <v>1</v>
      </c>
      <c r="O24" s="42">
        <f t="shared" si="1"/>
        <v>1</v>
      </c>
      <c r="P24" s="42">
        <f t="shared" si="1"/>
        <v>0</v>
      </c>
      <c r="Q24" s="42">
        <f t="shared" si="1"/>
        <v>0</v>
      </c>
      <c r="R24" s="42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/>
      <c r="H25" s="35" t="s">
        <v>133</v>
      </c>
      <c r="I25" s="26"/>
      <c r="J25" s="27"/>
      <c r="K25" s="1"/>
      <c r="N25" s="42">
        <f t="shared" si="1"/>
        <v>1</v>
      </c>
      <c r="O25" s="42">
        <f t="shared" si="1"/>
        <v>0</v>
      </c>
      <c r="P25" s="42">
        <f t="shared" si="1"/>
        <v>1</v>
      </c>
      <c r="Q25" s="42">
        <f t="shared" si="1"/>
        <v>0</v>
      </c>
      <c r="R25" s="42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42">
        <f t="shared" si="1"/>
        <v>1</v>
      </c>
      <c r="O26" s="42">
        <f t="shared" si="1"/>
        <v>1</v>
      </c>
      <c r="P26" s="42">
        <f t="shared" si="1"/>
        <v>0</v>
      </c>
      <c r="Q26" s="42">
        <f t="shared" si="1"/>
        <v>0</v>
      </c>
      <c r="R26" s="42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42">
        <f t="shared" si="1"/>
        <v>1</v>
      </c>
      <c r="O27" s="42">
        <f t="shared" si="1"/>
        <v>1</v>
      </c>
      <c r="P27" s="42">
        <f t="shared" si="1"/>
        <v>0</v>
      </c>
      <c r="Q27" s="42">
        <f t="shared" si="1"/>
        <v>0</v>
      </c>
      <c r="R27" s="42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2">
        <f t="shared" si="1"/>
        <v>0</v>
      </c>
      <c r="O28" s="42">
        <f t="shared" si="1"/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42">
        <f t="shared" si="1"/>
        <v>1</v>
      </c>
      <c r="O29" s="42">
        <f t="shared" si="1"/>
        <v>1</v>
      </c>
      <c r="P29" s="42">
        <f t="shared" si="1"/>
        <v>0</v>
      </c>
      <c r="Q29" s="42">
        <f t="shared" si="1"/>
        <v>0</v>
      </c>
      <c r="R29" s="42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2">
        <f t="shared" si="1"/>
        <v>1</v>
      </c>
      <c r="O30" s="42">
        <f t="shared" si="1"/>
        <v>1</v>
      </c>
      <c r="P30" s="42">
        <f t="shared" si="1"/>
        <v>0</v>
      </c>
      <c r="Q30" s="42">
        <f t="shared" si="1"/>
        <v>0</v>
      </c>
      <c r="R30" s="42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42">
        <f t="shared" si="1"/>
        <v>1</v>
      </c>
      <c r="O31" s="42">
        <f t="shared" si="1"/>
        <v>1</v>
      </c>
      <c r="P31" s="42">
        <f t="shared" si="1"/>
        <v>0</v>
      </c>
      <c r="Q31" s="42" t="s">
        <v>50</v>
      </c>
      <c r="R31" s="42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42">
        <f t="shared" si="1"/>
        <v>1</v>
      </c>
      <c r="O32" s="42">
        <f t="shared" si="1"/>
        <v>1</v>
      </c>
      <c r="P32" s="42">
        <f t="shared" si="1"/>
        <v>0</v>
      </c>
      <c r="Q32" s="42">
        <f t="shared" si="1"/>
        <v>0</v>
      </c>
      <c r="R32" s="42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14</v>
      </c>
      <c r="H33" s="8">
        <f>SUM(P6:P32)</f>
        <v>1</v>
      </c>
      <c r="I33" s="8">
        <f>SUM(Q6:Q32)</f>
        <v>3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F28:K28"/>
    <mergeCell ref="C1:J1"/>
    <mergeCell ref="C2:K2"/>
    <mergeCell ref="C3:K4"/>
    <mergeCell ref="F6:J6"/>
    <mergeCell ref="F9:K9"/>
    <mergeCell ref="F10:K10"/>
    <mergeCell ref="F12:K12"/>
    <mergeCell ref="F14:K14"/>
    <mergeCell ref="F20:K20"/>
    <mergeCell ref="F21:K21"/>
    <mergeCell ref="F23:K2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topLeftCell="C2" workbookViewId="0">
      <selection activeCell="M11" sqref="M11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2.25" customHeight="1">
      <c r="C3" s="47" t="s">
        <v>56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 customHeight="1">
      <c r="C3" s="47" t="s">
        <v>90</v>
      </c>
      <c r="D3" s="48"/>
      <c r="E3" s="48"/>
      <c r="F3" s="48"/>
      <c r="G3" s="48"/>
      <c r="H3" s="48"/>
      <c r="I3" s="48"/>
      <c r="J3" s="48"/>
      <c r="K3" s="48"/>
      <c r="L3" s="9"/>
    </row>
    <row r="4" spans="3:18" ht="22.5" customHeight="1">
      <c r="C4" s="49"/>
      <c r="D4" s="49"/>
      <c r="E4" s="49"/>
      <c r="F4" s="49"/>
      <c r="G4" s="49"/>
      <c r="H4" s="49"/>
      <c r="I4" s="49"/>
      <c r="J4" s="49"/>
      <c r="K4" s="4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87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28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>IF(J25:J51="+",1,0)</f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88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33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89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3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8" sqref="G8:G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91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4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/>
      <c r="G7" s="26"/>
      <c r="H7" s="26"/>
      <c r="I7" s="26"/>
      <c r="J7" s="27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24"/>
      <c r="G8" s="35" t="s">
        <v>133</v>
      </c>
      <c r="H8" s="26"/>
      <c r="I8" s="26"/>
      <c r="J8" s="27"/>
      <c r="K8" s="1"/>
      <c r="N8" s="31">
        <f t="shared" ref="N8:R23" si="0">IF(F8:F34="+",1,0)</f>
        <v>0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24"/>
      <c r="G9" s="35" t="s">
        <v>133</v>
      </c>
      <c r="H9" s="26"/>
      <c r="I9" s="26"/>
      <c r="J9" s="27"/>
      <c r="K9" s="1"/>
      <c r="N9" s="31">
        <f t="shared" si="0"/>
        <v>0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24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24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24"/>
      <c r="G12" s="35" t="s">
        <v>133</v>
      </c>
      <c r="H12" s="26"/>
      <c r="I12" s="26"/>
      <c r="J12" s="27"/>
      <c r="K12" s="1"/>
      <c r="N12" s="31">
        <f t="shared" si="0"/>
        <v>0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24"/>
      <c r="G13" s="35"/>
      <c r="H13" s="26"/>
      <c r="I13" s="26"/>
      <c r="J13" s="27"/>
      <c r="K13" s="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24"/>
      <c r="G14" s="35" t="s">
        <v>133</v>
      </c>
      <c r="H14" s="26"/>
      <c r="I14" s="26"/>
      <c r="J14" s="27"/>
      <c r="K14" s="1"/>
      <c r="N14" s="31">
        <f t="shared" si="0"/>
        <v>0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24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24"/>
      <c r="G16" s="35" t="s">
        <v>133</v>
      </c>
      <c r="H16" s="26"/>
      <c r="I16" s="26"/>
      <c r="J16" s="27"/>
      <c r="K16" s="1"/>
      <c r="N16" s="31">
        <f t="shared" si="0"/>
        <v>0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24"/>
      <c r="G17" s="35" t="s">
        <v>133</v>
      </c>
      <c r="H17" s="26"/>
      <c r="I17" s="26"/>
      <c r="J17" s="27"/>
      <c r="K17" s="1"/>
      <c r="N17" s="31">
        <f t="shared" si="0"/>
        <v>0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24"/>
      <c r="G18" s="35" t="s">
        <v>133</v>
      </c>
      <c r="H18" s="26"/>
      <c r="I18" s="26"/>
      <c r="J18" s="27"/>
      <c r="K18" s="1"/>
      <c r="N18" s="31">
        <f t="shared" si="0"/>
        <v>0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24"/>
      <c r="G19" s="35" t="s">
        <v>133</v>
      </c>
      <c r="H19" s="26"/>
      <c r="I19" s="26"/>
      <c r="J19" s="27"/>
      <c r="K19" s="1"/>
      <c r="N19" s="31">
        <f t="shared" si="0"/>
        <v>0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24"/>
      <c r="G20" s="35" t="s">
        <v>133</v>
      </c>
      <c r="H20" s="26"/>
      <c r="I20" s="26"/>
      <c r="J20" s="27"/>
      <c r="K20" s="1"/>
      <c r="N20" s="31">
        <f t="shared" si="0"/>
        <v>0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24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24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24"/>
      <c r="G23" s="35" t="s">
        <v>133</v>
      </c>
      <c r="H23" s="26"/>
      <c r="I23" s="26"/>
      <c r="J23" s="27"/>
      <c r="K23" s="1"/>
      <c r="N23" s="31">
        <f t="shared" si="0"/>
        <v>0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24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24"/>
      <c r="G25" s="35" t="s">
        <v>133</v>
      </c>
      <c r="H25" s="26"/>
      <c r="I25" s="26"/>
      <c r="J25" s="27"/>
      <c r="K25" s="1"/>
      <c r="N25" s="31">
        <f t="shared" si="1"/>
        <v>0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24"/>
      <c r="G26" s="35" t="s">
        <v>133</v>
      </c>
      <c r="H26" s="26"/>
      <c r="I26" s="26"/>
      <c r="J26" s="27"/>
      <c r="K26" s="1"/>
      <c r="N26" s="31">
        <f t="shared" si="1"/>
        <v>0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24"/>
      <c r="G27" s="35" t="s">
        <v>133</v>
      </c>
      <c r="H27" s="26"/>
      <c r="I27" s="26"/>
      <c r="J27" s="27"/>
      <c r="K27" s="1"/>
      <c r="N27" s="31">
        <f t="shared" si="1"/>
        <v>0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24"/>
      <c r="G28" s="35" t="s">
        <v>133</v>
      </c>
      <c r="H28" s="26"/>
      <c r="I28" s="26"/>
      <c r="J28" s="27"/>
      <c r="K28" s="1"/>
      <c r="N28" s="31">
        <f t="shared" si="1"/>
        <v>0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24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24"/>
      <c r="G30" s="35" t="s">
        <v>133</v>
      </c>
      <c r="H30" s="26"/>
      <c r="I30" s="26"/>
      <c r="J30" s="27"/>
      <c r="K30" s="1"/>
      <c r="N30" s="31">
        <f t="shared" si="1"/>
        <v>0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24"/>
      <c r="G31" s="35" t="s">
        <v>133</v>
      </c>
      <c r="H31" s="26"/>
      <c r="I31" s="26"/>
      <c r="J31" s="27"/>
      <c r="K31" s="1"/>
      <c r="N31" s="31">
        <f t="shared" si="1"/>
        <v>0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24"/>
      <c r="G32" s="35" t="s">
        <v>133</v>
      </c>
      <c r="H32" s="26"/>
      <c r="I32" s="26"/>
      <c r="J32" s="27"/>
      <c r="K32" s="1"/>
      <c r="N32" s="31">
        <f t="shared" si="1"/>
        <v>0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35" t="s">
        <v>133</v>
      </c>
      <c r="H33" s="26"/>
      <c r="I33" s="26"/>
      <c r="J33" s="27"/>
      <c r="K33" s="1"/>
      <c r="N33" s="31">
        <f t="shared" si="1"/>
        <v>0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J34" sqref="J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92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32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H8" s="26"/>
      <c r="I8" s="35" t="s">
        <v>133</v>
      </c>
      <c r="J8" s="27"/>
      <c r="K8" s="1"/>
      <c r="N8" s="31">
        <f t="shared" ref="N8:R23" si="0">IF(F8:F34="+",1,0)</f>
        <v>1</v>
      </c>
      <c r="O8" s="31">
        <f t="shared" si="0"/>
        <v>0</v>
      </c>
      <c r="P8" s="31">
        <f t="shared" si="0"/>
        <v>0</v>
      </c>
      <c r="Q8" s="31">
        <f>IF(I8:I34="+",1,0)</f>
        <v>1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H17" s="26"/>
      <c r="I17" s="35" t="s">
        <v>133</v>
      </c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>IF(I17:I43="+",1,0)</f>
        <v>1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15</v>
      </c>
      <c r="H34" s="8">
        <f>SUM(P7:P33)</f>
        <v>0</v>
      </c>
      <c r="I34" s="8">
        <f>SUM(Q7:Q33)</f>
        <v>2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I34" sqref="I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93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48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H17" s="26"/>
      <c r="I17" s="35" t="s">
        <v>133</v>
      </c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>IF(I17:I43="+",1,0)</f>
        <v>1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H19" s="26"/>
      <c r="I19" s="35" t="s">
        <v>133</v>
      </c>
      <c r="J19" s="27"/>
      <c r="K19" s="1"/>
      <c r="N19" s="31">
        <f t="shared" si="0"/>
        <v>1</v>
      </c>
      <c r="O19" s="31">
        <f t="shared" si="0"/>
        <v>0</v>
      </c>
      <c r="P19" s="31">
        <f t="shared" si="0"/>
        <v>0</v>
      </c>
      <c r="Q19" s="31">
        <f>IF(I19:I45="+",1,0)</f>
        <v>1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K25" s="1"/>
      <c r="N25" s="31">
        <f t="shared" si="1"/>
        <v>1</v>
      </c>
      <c r="O25" s="31">
        <f>IF(G25:G51="+",1,0)</f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H30" s="26"/>
      <c r="I30" s="35" t="s">
        <v>133</v>
      </c>
      <c r="J30" s="27"/>
      <c r="K30" s="1"/>
      <c r="N30" s="31">
        <f t="shared" si="1"/>
        <v>1</v>
      </c>
      <c r="O30" s="31">
        <f t="shared" si="1"/>
        <v>0</v>
      </c>
      <c r="P30" s="31">
        <f t="shared" si="1"/>
        <v>0</v>
      </c>
      <c r="Q30" s="31">
        <f>IF(I30:I56="+",1,0)</f>
        <v>1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15</v>
      </c>
      <c r="H34" s="8">
        <f>SUM(P7:P33)</f>
        <v>0</v>
      </c>
      <c r="I34" s="8">
        <f>SUM(Q7:Q33)</f>
        <v>3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8" sqref="F8:F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74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4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/>
      <c r="G7" s="26"/>
      <c r="H7" s="26"/>
      <c r="I7" s="26"/>
      <c r="J7" s="27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/>
      <c r="G13" s="35"/>
      <c r="H13" s="26"/>
      <c r="I13" s="26"/>
      <c r="J13" s="27"/>
      <c r="K13" s="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3" sqref="C3:K5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74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32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/>
      <c r="G7" s="26"/>
      <c r="H7" s="26"/>
      <c r="I7" s="26"/>
      <c r="J7" s="27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/>
      <c r="G13" s="35"/>
      <c r="H13" s="26"/>
      <c r="I13" s="26"/>
      <c r="J13" s="27"/>
      <c r="K13" s="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L32" sqref="L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94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48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M10" sqref="M10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79.5" customHeight="1">
      <c r="C3" s="47" t="s">
        <v>76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95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83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96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49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R37"/>
  <sheetViews>
    <sheetView topLeftCell="C26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97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87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98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99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4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100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49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101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5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102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M8" sqref="M8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103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5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29" sqref="F29:K29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104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8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57.75" customHeight="1">
      <c r="C3" s="47" t="s">
        <v>77</v>
      </c>
      <c r="D3" s="50"/>
      <c r="E3" s="50"/>
      <c r="F3" s="50"/>
      <c r="G3" s="50"/>
      <c r="H3" s="50"/>
      <c r="I3" s="50"/>
      <c r="J3" s="50"/>
      <c r="K3" s="50"/>
    </row>
    <row r="4" spans="3:18" ht="9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105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6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C1:R37"/>
  <sheetViews>
    <sheetView topLeftCell="A20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106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7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107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70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108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5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109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72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110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111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46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112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8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113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72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114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3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M9" sqref="M9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0.75" customHeight="1">
      <c r="C3" s="47" t="s">
        <v>78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115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6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116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8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117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70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118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119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123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122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1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121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9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120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3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C1:R37"/>
  <sheetViews>
    <sheetView topLeftCell="A5"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124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90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54.75" customHeight="1">
      <c r="C3" s="47" t="s">
        <v>79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43" t="s">
        <v>134</v>
      </c>
      <c r="G6" s="44"/>
      <c r="H6" s="44"/>
      <c r="I6" s="44"/>
      <c r="J6" s="45"/>
      <c r="K6" s="23" t="s">
        <v>44</v>
      </c>
      <c r="N6" s="37">
        <f>IF(F6:F32="+",1,0)</f>
        <v>0</v>
      </c>
      <c r="O6" s="37">
        <f>IF(G6:G32="+",1,0)</f>
        <v>0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35" t="s">
        <v>133</v>
      </c>
      <c r="H11" s="26"/>
      <c r="I11" s="26"/>
      <c r="J11" s="27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35" t="s">
        <v>133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7">
        <f t="shared" si="0"/>
        <v>1</v>
      </c>
      <c r="O16" s="37">
        <f t="shared" si="0"/>
        <v>1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35" t="s">
        <v>133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35" t="s">
        <v>133</v>
      </c>
      <c r="H18" s="26"/>
      <c r="I18" s="26"/>
      <c r="J18" s="27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35" t="s">
        <v>133</v>
      </c>
      <c r="H19" s="26"/>
      <c r="I19" s="26"/>
      <c r="J19" s="27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35" t="s">
        <v>133</v>
      </c>
      <c r="H22" s="26"/>
      <c r="I22" s="26"/>
      <c r="J22" s="27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35" t="s">
        <v>133</v>
      </c>
      <c r="H24" s="26"/>
      <c r="I24" s="26"/>
      <c r="J24" s="27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35" t="s">
        <v>133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35" t="s">
        <v>133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35" t="s">
        <v>133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37">
        <f t="shared" si="1"/>
        <v>0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35" t="s">
        <v>133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35" t="s">
        <v>133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6:J6"/>
    <mergeCell ref="F9:K9"/>
    <mergeCell ref="F23:K23"/>
    <mergeCell ref="F28:K28"/>
    <mergeCell ref="F10:K10"/>
    <mergeCell ref="F12:K12"/>
    <mergeCell ref="F14:K14"/>
    <mergeCell ref="F20:K20"/>
    <mergeCell ref="F21:K21"/>
  </mergeCells>
  <pageMargins left="0" right="0" top="0" bottom="0" header="0.19685039370078741" footer="0.31496062992125984"/>
  <pageSetup paperSize="9" scale="95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125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87.7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126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0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8">
        <f t="shared" ref="N8:R23" si="0">IF(F8:F34="+",1,0)</f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8">
        <f t="shared" si="1"/>
        <v>1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8">
        <f t="shared" si="1"/>
        <v>1</v>
      </c>
      <c r="O33" s="38">
        <f t="shared" si="1"/>
        <v>1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127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50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8">
        <f t="shared" ref="N8:R23" si="0">IF(F8:F34="+",1,0)</f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8">
        <f t="shared" si="1"/>
        <v>1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8">
        <f t="shared" si="1"/>
        <v>1</v>
      </c>
      <c r="O33" s="38">
        <f t="shared" si="1"/>
        <v>1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128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68.2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8">
        <f t="shared" ref="N8:R23" si="0">IF(F8:F34="+",1,0)</f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8">
        <f t="shared" si="1"/>
        <v>1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8">
        <f t="shared" si="1"/>
        <v>1</v>
      </c>
      <c r="O33" s="38">
        <f t="shared" si="1"/>
        <v>1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C1:R37"/>
  <sheetViews>
    <sheetView topLeftCell="A2" workbookViewId="0">
      <selection activeCell="F7" sqref="F7:K34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129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90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8">
        <f t="shared" ref="N8:R23" si="0">IF(F8:F34="+",1,0)</f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8">
        <f t="shared" si="1"/>
        <v>1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8">
        <f t="shared" si="1"/>
        <v>1</v>
      </c>
      <c r="O33" s="38">
        <f t="shared" si="1"/>
        <v>1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130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1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8">
        <f t="shared" ref="N8:R23" si="0">IF(F8:F34="+",1,0)</f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8">
        <f t="shared" si="1"/>
        <v>1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8">
        <f t="shared" si="1"/>
        <v>1</v>
      </c>
      <c r="O33" s="38">
        <f t="shared" si="1"/>
        <v>1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K34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1.25" customHeight="1">
      <c r="C3" s="56" t="s">
        <v>131</v>
      </c>
      <c r="D3" s="56"/>
      <c r="E3" s="56"/>
      <c r="F3" s="56"/>
      <c r="G3" s="56"/>
      <c r="H3" s="56"/>
      <c r="I3" s="56"/>
      <c r="J3" s="56"/>
      <c r="K3" s="56"/>
    </row>
    <row r="4" spans="3:18" ht="18.75" hidden="1" customHeight="1">
      <c r="C4" s="56"/>
      <c r="D4" s="56"/>
      <c r="E4" s="56"/>
      <c r="F4" s="56"/>
      <c r="G4" s="56"/>
      <c r="H4" s="56"/>
      <c r="I4" s="56"/>
      <c r="J4" s="56"/>
      <c r="K4" s="56"/>
    </row>
    <row r="5" spans="3:18" ht="19.5" customHeight="1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43" t="s">
        <v>134</v>
      </c>
      <c r="G7" s="44"/>
      <c r="H7" s="44"/>
      <c r="I7" s="44"/>
      <c r="J7" s="45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133</v>
      </c>
      <c r="G8" s="35" t="s">
        <v>133</v>
      </c>
      <c r="H8" s="26"/>
      <c r="I8" s="26"/>
      <c r="J8" s="27"/>
      <c r="K8" s="1"/>
      <c r="N8" s="38">
        <f t="shared" ref="N8:R23" si="0">IF(F8:F34="+",1,0)</f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133</v>
      </c>
      <c r="G9" s="35" t="s">
        <v>133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43" t="s">
        <v>134</v>
      </c>
      <c r="G10" s="44"/>
      <c r="H10" s="44"/>
      <c r="I10" s="44"/>
      <c r="J10" s="44"/>
      <c r="K10" s="45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43" t="s">
        <v>134</v>
      </c>
      <c r="G11" s="44"/>
      <c r="H11" s="44"/>
      <c r="I11" s="44"/>
      <c r="J11" s="44"/>
      <c r="K11" s="45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133</v>
      </c>
      <c r="G12" s="35" t="s">
        <v>133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43" t="s">
        <v>134</v>
      </c>
      <c r="G13" s="44"/>
      <c r="H13" s="44"/>
      <c r="I13" s="44"/>
      <c r="J13" s="44"/>
      <c r="K13" s="45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133</v>
      </c>
      <c r="G14" s="35" t="s">
        <v>133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43" t="s">
        <v>134</v>
      </c>
      <c r="G15" s="44"/>
      <c r="H15" s="44"/>
      <c r="I15" s="44"/>
      <c r="J15" s="44"/>
      <c r="K15" s="45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133</v>
      </c>
      <c r="G16" s="35" t="s">
        <v>133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132</v>
      </c>
      <c r="E17" s="4" t="s">
        <v>36</v>
      </c>
      <c r="F17" s="35" t="s">
        <v>133</v>
      </c>
      <c r="G17" s="35" t="s">
        <v>133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 t="s">
        <v>133</v>
      </c>
      <c r="G18" s="35" t="s">
        <v>133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133</v>
      </c>
      <c r="G19" s="35" t="s">
        <v>133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133</v>
      </c>
      <c r="G20" s="35" t="s">
        <v>133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43" t="s">
        <v>134</v>
      </c>
      <c r="G21" s="44"/>
      <c r="H21" s="44"/>
      <c r="I21" s="44"/>
      <c r="J21" s="44"/>
      <c r="K21" s="45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43" t="s">
        <v>134</v>
      </c>
      <c r="G22" s="44"/>
      <c r="H22" s="44"/>
      <c r="I22" s="44"/>
      <c r="J22" s="44"/>
      <c r="K22" s="45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133</v>
      </c>
      <c r="G23" s="35" t="s">
        <v>133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43" t="s">
        <v>134</v>
      </c>
      <c r="G24" s="44"/>
      <c r="H24" s="44"/>
      <c r="I24" s="44"/>
      <c r="J24" s="44"/>
      <c r="K24" s="45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133</v>
      </c>
      <c r="G25" s="42"/>
      <c r="H25" s="26"/>
      <c r="I25" s="26"/>
      <c r="J25" s="35" t="s">
        <v>133</v>
      </c>
      <c r="K25" s="1"/>
      <c r="N25" s="38">
        <f t="shared" si="1"/>
        <v>1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133</v>
      </c>
      <c r="G26" s="35" t="s">
        <v>133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133</v>
      </c>
      <c r="G27" s="35" t="s">
        <v>133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133</v>
      </c>
      <c r="G28" s="35" t="s">
        <v>133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3" t="s">
        <v>134</v>
      </c>
      <c r="G29" s="44"/>
      <c r="H29" s="44"/>
      <c r="I29" s="44"/>
      <c r="J29" s="44"/>
      <c r="K29" s="45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 t="s">
        <v>133</v>
      </c>
      <c r="G30" s="35" t="s">
        <v>133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133</v>
      </c>
      <c r="G31" s="35" t="s">
        <v>133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133</v>
      </c>
      <c r="G32" s="35" t="s">
        <v>133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133</v>
      </c>
      <c r="G33" s="35" t="s">
        <v>133</v>
      </c>
      <c r="H33" s="26"/>
      <c r="I33" s="26"/>
      <c r="J33" s="27"/>
      <c r="K33" s="1"/>
      <c r="N33" s="38">
        <f t="shared" si="1"/>
        <v>1</v>
      </c>
      <c r="O33" s="38">
        <f t="shared" si="1"/>
        <v>1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18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C1:J1"/>
    <mergeCell ref="C2:K2"/>
    <mergeCell ref="C3:K5"/>
    <mergeCell ref="F7:J7"/>
    <mergeCell ref="F10:K10"/>
    <mergeCell ref="F24:K24"/>
    <mergeCell ref="F29:K29"/>
    <mergeCell ref="F11:K11"/>
    <mergeCell ref="F13:K13"/>
    <mergeCell ref="F15:K15"/>
    <mergeCell ref="F21:K21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C1:R35"/>
  <sheetViews>
    <sheetView workbookViewId="0">
      <selection activeCell="L2" sqref="L2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142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 s="41">
        <f>IF(F5:F31="+",1,0)</f>
        <v>0</v>
      </c>
      <c r="O5" s="41">
        <f>IF(G5:G31="+",1,0)</f>
        <v>0</v>
      </c>
      <c r="P5" s="41">
        <f>IF(H5:H31="+",1,0)</f>
        <v>0</v>
      </c>
      <c r="Q5" s="41">
        <f>IF(I5:I31="+",1,0)</f>
        <v>0</v>
      </c>
      <c r="R5" s="4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 s="41">
        <f t="shared" ref="N6:R21" si="0">IF(F6:F32="+",1,0)</f>
        <v>1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1">
        <f t="shared" si="0"/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 s="41">
        <f t="shared" si="0"/>
        <v>1</v>
      </c>
      <c r="O10" s="41">
        <f t="shared" si="0"/>
        <v>1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 s="41">
        <f t="shared" si="0"/>
        <v>1</v>
      </c>
      <c r="O12" s="41">
        <f t="shared" si="0"/>
        <v>1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 s="41">
        <f t="shared" si="0"/>
        <v>0</v>
      </c>
      <c r="O13" s="41">
        <f t="shared" si="0"/>
        <v>0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 s="41">
        <f t="shared" si="0"/>
        <v>1</v>
      </c>
      <c r="O14" s="41">
        <f t="shared" si="0"/>
        <v>1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 s="41">
        <f t="shared" si="0"/>
        <v>1</v>
      </c>
      <c r="O21" s="41">
        <f t="shared" si="0"/>
        <v>1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 s="41">
        <f t="shared" ref="N22:R31" si="1">IF(F22:F48="+",1,0)</f>
        <v>0</v>
      </c>
      <c r="O22" s="41">
        <f t="shared" si="1"/>
        <v>0</v>
      </c>
      <c r="P22" s="41">
        <f t="shared" si="1"/>
        <v>0</v>
      </c>
      <c r="Q22" s="41">
        <f t="shared" si="1"/>
        <v>0</v>
      </c>
      <c r="R22" s="4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42"/>
      <c r="H23" s="26"/>
      <c r="I23" s="26"/>
      <c r="J23" s="35" t="s">
        <v>133</v>
      </c>
      <c r="K23" s="1"/>
      <c r="N23" s="41">
        <f t="shared" si="1"/>
        <v>1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1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41">
        <f t="shared" si="1"/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 s="41">
        <f t="shared" si="1"/>
        <v>0</v>
      </c>
      <c r="O27" s="41">
        <f t="shared" si="1"/>
        <v>0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 s="41">
        <f t="shared" si="1"/>
        <v>1</v>
      </c>
      <c r="O28" s="41">
        <f t="shared" si="1"/>
        <v>1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1">
        <f t="shared" si="1"/>
        <v>1</v>
      </c>
      <c r="O30" s="41">
        <f t="shared" si="1"/>
        <v>1</v>
      </c>
      <c r="P30" s="41">
        <f t="shared" si="1"/>
        <v>0</v>
      </c>
      <c r="Q30" s="41" t="s">
        <v>50</v>
      </c>
      <c r="R30" s="4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 s="41">
        <f t="shared" si="1"/>
        <v>1</v>
      </c>
      <c r="O31" s="41">
        <f t="shared" si="1"/>
        <v>1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C1:J1"/>
    <mergeCell ref="C2:K2"/>
    <mergeCell ref="F5:J5"/>
    <mergeCell ref="F8:K8"/>
    <mergeCell ref="F9:K9"/>
    <mergeCell ref="F27:K27"/>
    <mergeCell ref="F11:K11"/>
    <mergeCell ref="F13:K13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C1:R35"/>
  <sheetViews>
    <sheetView workbookViewId="0">
      <selection activeCell="M4" sqref="M4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39.75" customHeight="1">
      <c r="C3" s="57" t="s">
        <v>141</v>
      </c>
      <c r="D3" s="57"/>
      <c r="E3" s="57"/>
      <c r="F3" s="57"/>
      <c r="G3" s="57"/>
      <c r="H3" s="57"/>
      <c r="I3" s="57"/>
      <c r="J3" s="57"/>
      <c r="K3" s="57"/>
      <c r="L3" s="21"/>
      <c r="M3" s="21"/>
      <c r="N3" s="21"/>
      <c r="O3" s="21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 s="41">
        <f>IF(F5:F31="+",1,0)</f>
        <v>0</v>
      </c>
      <c r="O5" s="41">
        <f>IF(G5:G31="+",1,0)</f>
        <v>0</v>
      </c>
      <c r="P5" s="41">
        <f>IF(H5:H31="+",1,0)</f>
        <v>0</v>
      </c>
      <c r="Q5" s="41">
        <f>IF(I5:I31="+",1,0)</f>
        <v>0</v>
      </c>
      <c r="R5" s="4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 s="41">
        <f t="shared" ref="N6:R21" si="0">IF(F6:F32="+",1,0)</f>
        <v>1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41">
        <f t="shared" si="0"/>
        <v>1</v>
      </c>
      <c r="O7" s="41">
        <f t="shared" si="0"/>
        <v>1</v>
      </c>
      <c r="P7" s="41">
        <f t="shared" si="0"/>
        <v>0</v>
      </c>
      <c r="Q7" s="41">
        <f t="shared" si="0"/>
        <v>0</v>
      </c>
      <c r="R7" s="4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 s="41">
        <f t="shared" si="0"/>
        <v>1</v>
      </c>
      <c r="O10" s="41">
        <f t="shared" si="0"/>
        <v>1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 s="41">
        <f t="shared" si="0"/>
        <v>1</v>
      </c>
      <c r="O12" s="41">
        <f t="shared" si="0"/>
        <v>1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 s="41">
        <f t="shared" si="0"/>
        <v>0</v>
      </c>
      <c r="O13" s="41">
        <f t="shared" si="0"/>
        <v>0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 s="41">
        <f t="shared" si="0"/>
        <v>1</v>
      </c>
      <c r="O14" s="41">
        <f t="shared" si="0"/>
        <v>1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41">
        <f t="shared" si="0"/>
        <v>1</v>
      </c>
      <c r="O15" s="41">
        <f t="shared" si="0"/>
        <v>1</v>
      </c>
      <c r="P15" s="41">
        <f t="shared" si="0"/>
        <v>0</v>
      </c>
      <c r="Q15" s="41">
        <f t="shared" si="0"/>
        <v>0</v>
      </c>
      <c r="R15" s="4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 s="41">
        <f t="shared" si="0"/>
        <v>1</v>
      </c>
      <c r="O16" s="41">
        <f t="shared" si="0"/>
        <v>1</v>
      </c>
      <c r="P16" s="41">
        <f t="shared" si="0"/>
        <v>0</v>
      </c>
      <c r="Q16" s="41">
        <f t="shared" si="0"/>
        <v>0</v>
      </c>
      <c r="R16" s="4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 s="41">
        <f t="shared" si="0"/>
        <v>1</v>
      </c>
      <c r="O21" s="41">
        <f t="shared" si="0"/>
        <v>1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 s="41">
        <f t="shared" ref="N22:R31" si="1">IF(F22:F48="+",1,0)</f>
        <v>0</v>
      </c>
      <c r="O22" s="41">
        <f t="shared" si="1"/>
        <v>0</v>
      </c>
      <c r="P22" s="41">
        <f t="shared" si="1"/>
        <v>0</v>
      </c>
      <c r="Q22" s="41">
        <f t="shared" si="1"/>
        <v>0</v>
      </c>
      <c r="R22" s="4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42"/>
      <c r="H23" s="26"/>
      <c r="I23" s="26"/>
      <c r="J23" s="35" t="s">
        <v>133</v>
      </c>
      <c r="K23" s="1"/>
      <c r="N23" s="41">
        <f t="shared" si="1"/>
        <v>1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1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41">
        <f t="shared" si="1"/>
        <v>1</v>
      </c>
      <c r="O25" s="41">
        <f t="shared" si="1"/>
        <v>1</v>
      </c>
      <c r="P25" s="41">
        <f t="shared" si="1"/>
        <v>0</v>
      </c>
      <c r="Q25" s="41">
        <f t="shared" si="1"/>
        <v>0</v>
      </c>
      <c r="R25" s="4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 s="41">
        <f t="shared" si="1"/>
        <v>0</v>
      </c>
      <c r="O27" s="41">
        <f t="shared" si="1"/>
        <v>0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 s="41">
        <f t="shared" si="1"/>
        <v>1</v>
      </c>
      <c r="O28" s="41">
        <f t="shared" si="1"/>
        <v>1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41">
        <f t="shared" si="1"/>
        <v>1</v>
      </c>
      <c r="O30" s="41">
        <f t="shared" si="1"/>
        <v>1</v>
      </c>
      <c r="P30" s="41">
        <f t="shared" si="1"/>
        <v>0</v>
      </c>
      <c r="Q30" s="41" t="s">
        <v>50</v>
      </c>
      <c r="R30" s="4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 s="41">
        <f t="shared" si="1"/>
        <v>1</v>
      </c>
      <c r="O31" s="41">
        <f t="shared" si="1"/>
        <v>1</v>
      </c>
      <c r="P31" s="41">
        <f t="shared" si="1"/>
        <v>0</v>
      </c>
      <c r="Q31" s="41">
        <f t="shared" si="1"/>
        <v>0</v>
      </c>
      <c r="R31" s="4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2">
    <mergeCell ref="C1:J1"/>
    <mergeCell ref="C2:K2"/>
    <mergeCell ref="F5:J5"/>
    <mergeCell ref="F8:K8"/>
    <mergeCell ref="F9:K9"/>
    <mergeCell ref="C3:K3"/>
    <mergeCell ref="F27:K27"/>
    <mergeCell ref="F11:K11"/>
    <mergeCell ref="F13:K13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C1:R35"/>
  <sheetViews>
    <sheetView topLeftCell="A22" workbookViewId="0">
      <selection activeCell="N34" sqref="N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18.75">
      <c r="C3" s="14" t="s">
        <v>55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43" t="s">
        <v>134</v>
      </c>
      <c r="G5" s="44"/>
      <c r="H5" s="44"/>
      <c r="I5" s="44"/>
      <c r="J5" s="45"/>
      <c r="K5" s="23" t="s">
        <v>44</v>
      </c>
      <c r="N5" s="31">
        <f>IF(F5:F31="+",1,0)</f>
        <v>0</v>
      </c>
      <c r="O5" s="31">
        <f>IF(G5:G31="+",1,0)</f>
        <v>0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133</v>
      </c>
      <c r="G6" s="35" t="s">
        <v>133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133</v>
      </c>
      <c r="G7" s="35" t="s">
        <v>133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43" t="s">
        <v>134</v>
      </c>
      <c r="G8" s="44"/>
      <c r="H8" s="44"/>
      <c r="I8" s="44"/>
      <c r="J8" s="44"/>
      <c r="K8" s="45"/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43" t="s">
        <v>134</v>
      </c>
      <c r="G9" s="44"/>
      <c r="H9" s="44"/>
      <c r="I9" s="44"/>
      <c r="J9" s="44"/>
      <c r="K9" s="45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133</v>
      </c>
      <c r="G10" s="35" t="s">
        <v>133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43" t="s">
        <v>134</v>
      </c>
      <c r="G11" s="44"/>
      <c r="H11" s="44"/>
      <c r="I11" s="44"/>
      <c r="J11" s="44"/>
      <c r="K11" s="45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133</v>
      </c>
      <c r="G12" s="35" t="s">
        <v>133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43" t="s">
        <v>134</v>
      </c>
      <c r="G13" s="44"/>
      <c r="H13" s="44"/>
      <c r="I13" s="44"/>
      <c r="J13" s="44"/>
      <c r="K13" s="45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133</v>
      </c>
      <c r="G14" s="35" t="s">
        <v>133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132</v>
      </c>
      <c r="E15" s="4" t="s">
        <v>36</v>
      </c>
      <c r="F15" s="35" t="s">
        <v>133</v>
      </c>
      <c r="G15" s="35" t="s">
        <v>133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 t="s">
        <v>133</v>
      </c>
      <c r="G16" s="35" t="s">
        <v>133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133</v>
      </c>
      <c r="G17" s="35" t="s">
        <v>133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133</v>
      </c>
      <c r="G18" s="35" t="s">
        <v>133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43" t="s">
        <v>134</v>
      </c>
      <c r="G19" s="44"/>
      <c r="H19" s="44"/>
      <c r="I19" s="44"/>
      <c r="J19" s="44"/>
      <c r="K19" s="45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43" t="s">
        <v>134</v>
      </c>
      <c r="G20" s="44"/>
      <c r="H20" s="44"/>
      <c r="I20" s="44"/>
      <c r="J20" s="44"/>
      <c r="K20" s="45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133</v>
      </c>
      <c r="G21" s="35" t="s">
        <v>133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43" t="s">
        <v>134</v>
      </c>
      <c r="G22" s="44"/>
      <c r="H22" s="44"/>
      <c r="I22" s="44"/>
      <c r="J22" s="44"/>
      <c r="K22" s="45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133</v>
      </c>
      <c r="G23" s="42"/>
      <c r="H23" s="26"/>
      <c r="I23" s="26"/>
      <c r="J23" s="35" t="s">
        <v>133</v>
      </c>
      <c r="K23" s="1"/>
      <c r="N23" s="31">
        <f t="shared" si="1"/>
        <v>1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1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133</v>
      </c>
      <c r="G24" s="35" t="s">
        <v>133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133</v>
      </c>
      <c r="G25" s="35" t="s">
        <v>133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133</v>
      </c>
      <c r="G26" s="35" t="s">
        <v>133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3" t="s">
        <v>134</v>
      </c>
      <c r="G27" s="44"/>
      <c r="H27" s="44"/>
      <c r="I27" s="44"/>
      <c r="J27" s="44"/>
      <c r="K27" s="45"/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 t="s">
        <v>133</v>
      </c>
      <c r="G28" s="35" t="s">
        <v>133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133</v>
      </c>
      <c r="G29" s="35" t="s">
        <v>133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133</v>
      </c>
      <c r="G30" s="35" t="s">
        <v>133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133</v>
      </c>
      <c r="G31" s="35" t="s">
        <v>133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18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C1:J1"/>
    <mergeCell ref="C2:K2"/>
    <mergeCell ref="F5:J5"/>
    <mergeCell ref="F8:K8"/>
    <mergeCell ref="F9:K9"/>
    <mergeCell ref="F27:K27"/>
    <mergeCell ref="F11:K11"/>
    <mergeCell ref="F13:K13"/>
    <mergeCell ref="F19:K19"/>
    <mergeCell ref="F20:K20"/>
    <mergeCell ref="F22:K22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41" customWidth="1"/>
    <col min="2" max="2" width="0" style="41" hidden="1" customWidth="1"/>
    <col min="3" max="3" width="4.28515625" style="41" customWidth="1"/>
    <col min="4" max="4" width="37.42578125" style="41" customWidth="1"/>
    <col min="5" max="5" width="14.42578125" style="41" customWidth="1"/>
    <col min="6" max="6" width="8.42578125" style="41" customWidth="1"/>
    <col min="7" max="7" width="6.42578125" style="41" customWidth="1"/>
    <col min="8" max="8" width="6" style="41" customWidth="1"/>
    <col min="9" max="9" width="6.140625" style="41" customWidth="1"/>
    <col min="10" max="10" width="7.140625" style="41" customWidth="1"/>
    <col min="11" max="11" width="12.140625" style="41" customWidth="1"/>
    <col min="12" max="16384" width="9.140625" style="41"/>
  </cols>
  <sheetData>
    <row r="1" spans="3:18" ht="18.75" customHeight="1">
      <c r="C1" s="46" t="s">
        <v>0</v>
      </c>
      <c r="D1" s="46"/>
      <c r="E1" s="46"/>
      <c r="F1" s="46"/>
      <c r="G1" s="46"/>
      <c r="H1" s="46"/>
      <c r="I1" s="46"/>
      <c r="J1" s="46"/>
      <c r="K1" s="9"/>
    </row>
    <row r="2" spans="3:18" ht="37.5" customHeight="1">
      <c r="C2" s="47" t="s">
        <v>53</v>
      </c>
      <c r="D2" s="47"/>
      <c r="E2" s="47"/>
      <c r="F2" s="47"/>
      <c r="G2" s="47"/>
      <c r="H2" s="47"/>
      <c r="I2" s="47"/>
      <c r="J2" s="47"/>
      <c r="K2" s="47"/>
      <c r="L2" s="21"/>
    </row>
    <row r="3" spans="3:18" ht="60.75" customHeight="1">
      <c r="C3" s="47" t="s">
        <v>80</v>
      </c>
      <c r="D3" s="50"/>
      <c r="E3" s="50"/>
      <c r="F3" s="50"/>
      <c r="G3" s="50"/>
      <c r="H3" s="50"/>
      <c r="I3" s="50"/>
      <c r="J3" s="50"/>
      <c r="K3" s="50"/>
    </row>
    <row r="4" spans="3:18" ht="9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52" t="s">
        <v>134</v>
      </c>
      <c r="G6" s="53"/>
      <c r="H6" s="53"/>
      <c r="I6" s="53"/>
      <c r="J6" s="54"/>
      <c r="K6" s="23" t="s">
        <v>44</v>
      </c>
      <c r="N6" s="41">
        <f>IF(F6:F32="+",1,0)</f>
        <v>0</v>
      </c>
      <c r="O6" s="41">
        <f>IF(G6:G32="+",1,0)</f>
        <v>0</v>
      </c>
      <c r="P6" s="41">
        <f>IF(H6:H32="+",1,0)</f>
        <v>0</v>
      </c>
      <c r="Q6" s="41">
        <f>IF(I6:I32="+",1,0)</f>
        <v>0</v>
      </c>
      <c r="R6" s="4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133</v>
      </c>
      <c r="G7" s="25"/>
      <c r="H7" s="26"/>
      <c r="I7" s="26" t="s">
        <v>133</v>
      </c>
      <c r="J7" s="27"/>
      <c r="K7" s="1"/>
      <c r="N7" s="41">
        <f t="shared" ref="N7:R22" si="0">IF(F7:F33="+",1,0)</f>
        <v>1</v>
      </c>
      <c r="O7" s="41">
        <f t="shared" si="0"/>
        <v>0</v>
      </c>
      <c r="P7" s="41">
        <f t="shared" si="0"/>
        <v>0</v>
      </c>
      <c r="Q7" s="41">
        <f t="shared" si="0"/>
        <v>1</v>
      </c>
      <c r="R7" s="4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133</v>
      </c>
      <c r="G8" s="25" t="s">
        <v>133</v>
      </c>
      <c r="H8" s="26"/>
      <c r="I8" s="26"/>
      <c r="J8" s="27"/>
      <c r="K8" s="1"/>
      <c r="N8" s="41">
        <f t="shared" si="0"/>
        <v>1</v>
      </c>
      <c r="O8" s="41">
        <f t="shared" si="0"/>
        <v>1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43" t="s">
        <v>134</v>
      </c>
      <c r="G9" s="44"/>
      <c r="H9" s="44"/>
      <c r="I9" s="44"/>
      <c r="J9" s="44"/>
      <c r="K9" s="45"/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43" t="s">
        <v>134</v>
      </c>
      <c r="G10" s="44"/>
      <c r="H10" s="44"/>
      <c r="I10" s="44"/>
      <c r="J10" s="44"/>
      <c r="K10" s="45"/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133</v>
      </c>
      <c r="G11" s="25" t="s">
        <v>133</v>
      </c>
      <c r="H11" s="26"/>
      <c r="I11" s="26"/>
      <c r="J11" s="27"/>
      <c r="K11" s="1"/>
      <c r="N11" s="41">
        <f t="shared" si="0"/>
        <v>1</v>
      </c>
      <c r="O11" s="41">
        <f t="shared" si="0"/>
        <v>1</v>
      </c>
      <c r="P11" s="41">
        <f t="shared" si="0"/>
        <v>0</v>
      </c>
      <c r="Q11" s="41">
        <f t="shared" si="0"/>
        <v>0</v>
      </c>
      <c r="R11" s="4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43" t="s">
        <v>134</v>
      </c>
      <c r="G12" s="44"/>
      <c r="H12" s="44"/>
      <c r="I12" s="44"/>
      <c r="J12" s="44"/>
      <c r="K12" s="45"/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133</v>
      </c>
      <c r="G13" s="25" t="s">
        <v>133</v>
      </c>
      <c r="H13" s="26"/>
      <c r="I13" s="26"/>
      <c r="J13" s="27"/>
      <c r="K13" s="1"/>
      <c r="N13" s="41">
        <f t="shared" si="0"/>
        <v>1</v>
      </c>
      <c r="O13" s="41">
        <f t="shared" si="0"/>
        <v>1</v>
      </c>
      <c r="P13" s="41">
        <f t="shared" si="0"/>
        <v>0</v>
      </c>
      <c r="Q13" s="41">
        <f t="shared" si="0"/>
        <v>0</v>
      </c>
      <c r="R13" s="4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43" t="s">
        <v>134</v>
      </c>
      <c r="G14" s="44"/>
      <c r="H14" s="44"/>
      <c r="I14" s="44"/>
      <c r="J14" s="44"/>
      <c r="K14" s="45"/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133</v>
      </c>
      <c r="G15" s="25"/>
      <c r="H15" s="26"/>
      <c r="I15" s="26" t="s">
        <v>133</v>
      </c>
      <c r="J15" s="27"/>
      <c r="K15" s="1"/>
      <c r="N15" s="41">
        <f t="shared" si="0"/>
        <v>1</v>
      </c>
      <c r="O15" s="41">
        <f t="shared" si="0"/>
        <v>0</v>
      </c>
      <c r="P15" s="41">
        <f t="shared" si="0"/>
        <v>0</v>
      </c>
      <c r="Q15" s="41">
        <f t="shared" si="0"/>
        <v>1</v>
      </c>
      <c r="R15" s="41">
        <f t="shared" si="0"/>
        <v>0</v>
      </c>
    </row>
    <row r="16" spans="3:18" ht="24" customHeight="1">
      <c r="C16" s="2">
        <v>11</v>
      </c>
      <c r="D16" s="3" t="s">
        <v>132</v>
      </c>
      <c r="E16" s="4" t="s">
        <v>36</v>
      </c>
      <c r="F16" s="35" t="s">
        <v>133</v>
      </c>
      <c r="G16" s="25"/>
      <c r="H16" s="26" t="s">
        <v>133</v>
      </c>
      <c r="I16" s="26"/>
      <c r="J16" s="27"/>
      <c r="K16" s="1"/>
      <c r="N16" s="41">
        <f t="shared" si="0"/>
        <v>1</v>
      </c>
      <c r="O16" s="41">
        <f t="shared" si="0"/>
        <v>0</v>
      </c>
      <c r="P16" s="41">
        <f t="shared" si="0"/>
        <v>1</v>
      </c>
      <c r="Q16" s="41">
        <f t="shared" si="0"/>
        <v>0</v>
      </c>
      <c r="R16" s="4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 t="s">
        <v>133</v>
      </c>
      <c r="G17" s="25" t="s">
        <v>133</v>
      </c>
      <c r="H17" s="26"/>
      <c r="I17" s="26"/>
      <c r="J17" s="27"/>
      <c r="K17" s="1"/>
      <c r="N17" s="41">
        <f t="shared" si="0"/>
        <v>1</v>
      </c>
      <c r="O17" s="41">
        <f t="shared" si="0"/>
        <v>1</v>
      </c>
      <c r="P17" s="41">
        <f t="shared" si="0"/>
        <v>0</v>
      </c>
      <c r="Q17" s="41">
        <f t="shared" si="0"/>
        <v>0</v>
      </c>
      <c r="R17" s="4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133</v>
      </c>
      <c r="G18" s="25" t="s">
        <v>133</v>
      </c>
      <c r="H18" s="26"/>
      <c r="I18" s="26"/>
      <c r="J18" s="27"/>
      <c r="K18" s="1"/>
      <c r="N18" s="41">
        <f t="shared" si="0"/>
        <v>1</v>
      </c>
      <c r="O18" s="41">
        <f t="shared" si="0"/>
        <v>1</v>
      </c>
      <c r="P18" s="41">
        <f t="shared" si="0"/>
        <v>0</v>
      </c>
      <c r="Q18" s="41">
        <f t="shared" si="0"/>
        <v>0</v>
      </c>
      <c r="R18" s="4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133</v>
      </c>
      <c r="G19" s="25" t="s">
        <v>133</v>
      </c>
      <c r="H19" s="26"/>
      <c r="I19" s="26"/>
      <c r="J19" s="27"/>
      <c r="K19" s="1"/>
      <c r="N19" s="41">
        <f t="shared" si="0"/>
        <v>1</v>
      </c>
      <c r="O19" s="41">
        <f t="shared" si="0"/>
        <v>1</v>
      </c>
      <c r="P19" s="41">
        <f t="shared" si="0"/>
        <v>0</v>
      </c>
      <c r="Q19" s="41">
        <f t="shared" si="0"/>
        <v>0</v>
      </c>
      <c r="R19" s="4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43" t="s">
        <v>134</v>
      </c>
      <c r="G20" s="44"/>
      <c r="H20" s="44"/>
      <c r="I20" s="44"/>
      <c r="J20" s="44"/>
      <c r="K20" s="45"/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43" t="s">
        <v>134</v>
      </c>
      <c r="G21" s="44"/>
      <c r="H21" s="44"/>
      <c r="I21" s="44"/>
      <c r="J21" s="44"/>
      <c r="K21" s="45"/>
      <c r="N21" s="41">
        <f t="shared" si="0"/>
        <v>0</v>
      </c>
      <c r="O21" s="41">
        <f t="shared" si="0"/>
        <v>0</v>
      </c>
      <c r="P21" s="41">
        <f t="shared" si="0"/>
        <v>0</v>
      </c>
      <c r="Q21" s="41">
        <f t="shared" si="0"/>
        <v>0</v>
      </c>
      <c r="R21" s="4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133</v>
      </c>
      <c r="G22" s="25" t="s">
        <v>133</v>
      </c>
      <c r="H22" s="26"/>
      <c r="I22" s="26"/>
      <c r="J22" s="27"/>
      <c r="K22" s="1"/>
      <c r="N22" s="41">
        <f t="shared" si="0"/>
        <v>1</v>
      </c>
      <c r="O22" s="41">
        <f t="shared" si="0"/>
        <v>1</v>
      </c>
      <c r="P22" s="41">
        <f t="shared" si="0"/>
        <v>0</v>
      </c>
      <c r="Q22" s="41">
        <f t="shared" si="0"/>
        <v>0</v>
      </c>
      <c r="R22" s="4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43" t="s">
        <v>134</v>
      </c>
      <c r="G23" s="44"/>
      <c r="H23" s="44"/>
      <c r="I23" s="44"/>
      <c r="J23" s="44"/>
      <c r="K23" s="45"/>
      <c r="N23" s="41">
        <f t="shared" ref="N23:R32" si="1">IF(F23:F49="+",1,0)</f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133</v>
      </c>
      <c r="G24" s="25" t="s">
        <v>133</v>
      </c>
      <c r="H24" s="26"/>
      <c r="I24" s="26"/>
      <c r="J24" s="27"/>
      <c r="K24" s="1"/>
      <c r="N24" s="41">
        <f t="shared" si="1"/>
        <v>1</v>
      </c>
      <c r="O24" s="41">
        <f t="shared" si="1"/>
        <v>1</v>
      </c>
      <c r="P24" s="41">
        <f t="shared" si="1"/>
        <v>0</v>
      </c>
      <c r="Q24" s="41">
        <f t="shared" si="1"/>
        <v>0</v>
      </c>
      <c r="R24" s="4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133</v>
      </c>
      <c r="G25" s="25"/>
      <c r="H25" s="26"/>
      <c r="I25" s="26" t="s">
        <v>133</v>
      </c>
      <c r="J25" s="27"/>
      <c r="K25" s="1"/>
      <c r="N25" s="41">
        <f t="shared" si="1"/>
        <v>1</v>
      </c>
      <c r="O25" s="41">
        <f t="shared" si="1"/>
        <v>0</v>
      </c>
      <c r="P25" s="41">
        <f t="shared" si="1"/>
        <v>0</v>
      </c>
      <c r="Q25" s="41">
        <f t="shared" si="1"/>
        <v>1</v>
      </c>
      <c r="R25" s="4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133</v>
      </c>
      <c r="G26" s="25" t="s">
        <v>133</v>
      </c>
      <c r="H26" s="26"/>
      <c r="I26" s="26"/>
      <c r="J26" s="27"/>
      <c r="K26" s="1"/>
      <c r="N26" s="41">
        <f t="shared" si="1"/>
        <v>1</v>
      </c>
      <c r="O26" s="41">
        <f t="shared" si="1"/>
        <v>1</v>
      </c>
      <c r="P26" s="41">
        <f t="shared" si="1"/>
        <v>0</v>
      </c>
      <c r="Q26" s="41">
        <f t="shared" si="1"/>
        <v>0</v>
      </c>
      <c r="R26" s="4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133</v>
      </c>
      <c r="G27" s="25" t="s">
        <v>133</v>
      </c>
      <c r="H27" s="26"/>
      <c r="I27" s="26"/>
      <c r="J27" s="27"/>
      <c r="K27" s="1"/>
      <c r="N27" s="41">
        <f t="shared" si="1"/>
        <v>1</v>
      </c>
      <c r="O27" s="41">
        <f t="shared" si="1"/>
        <v>1</v>
      </c>
      <c r="P27" s="41">
        <f t="shared" si="1"/>
        <v>0</v>
      </c>
      <c r="Q27" s="41">
        <f t="shared" si="1"/>
        <v>0</v>
      </c>
      <c r="R27" s="4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3" t="s">
        <v>134</v>
      </c>
      <c r="G28" s="44"/>
      <c r="H28" s="44"/>
      <c r="I28" s="44"/>
      <c r="J28" s="44"/>
      <c r="K28" s="45"/>
      <c r="N28" s="41">
        <f t="shared" si="1"/>
        <v>0</v>
      </c>
      <c r="O28" s="41">
        <f t="shared" si="1"/>
        <v>0</v>
      </c>
      <c r="P28" s="41">
        <f t="shared" si="1"/>
        <v>0</v>
      </c>
      <c r="Q28" s="41">
        <f t="shared" si="1"/>
        <v>0</v>
      </c>
      <c r="R28" s="4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 t="s">
        <v>133</v>
      </c>
      <c r="G29" s="25" t="s">
        <v>133</v>
      </c>
      <c r="H29" s="26"/>
      <c r="I29" s="26"/>
      <c r="J29" s="27"/>
      <c r="K29" s="1"/>
      <c r="N29" s="41">
        <f t="shared" si="1"/>
        <v>1</v>
      </c>
      <c r="O29" s="41">
        <f t="shared" si="1"/>
        <v>1</v>
      </c>
      <c r="P29" s="41">
        <f t="shared" si="1"/>
        <v>0</v>
      </c>
      <c r="Q29" s="41">
        <f t="shared" si="1"/>
        <v>0</v>
      </c>
      <c r="R29" s="4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133</v>
      </c>
      <c r="G30" s="25" t="s">
        <v>133</v>
      </c>
      <c r="H30" s="26"/>
      <c r="I30" s="26"/>
      <c r="J30" s="27"/>
      <c r="K30" s="1"/>
      <c r="N30" s="41">
        <f t="shared" si="1"/>
        <v>1</v>
      </c>
      <c r="O30" s="41">
        <f t="shared" si="1"/>
        <v>1</v>
      </c>
      <c r="P30" s="41">
        <f t="shared" si="1"/>
        <v>0</v>
      </c>
      <c r="Q30" s="41">
        <f t="shared" si="1"/>
        <v>0</v>
      </c>
      <c r="R30" s="4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133</v>
      </c>
      <c r="G31" s="25" t="s">
        <v>133</v>
      </c>
      <c r="H31" s="26"/>
      <c r="I31" s="26"/>
      <c r="J31" s="27"/>
      <c r="K31" s="1"/>
      <c r="N31" s="41">
        <f t="shared" si="1"/>
        <v>1</v>
      </c>
      <c r="O31" s="41">
        <f t="shared" si="1"/>
        <v>1</v>
      </c>
      <c r="P31" s="41">
        <f t="shared" si="1"/>
        <v>0</v>
      </c>
      <c r="Q31" s="41" t="s">
        <v>50</v>
      </c>
      <c r="R31" s="4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133</v>
      </c>
      <c r="G32" s="25" t="s">
        <v>133</v>
      </c>
      <c r="H32" s="26"/>
      <c r="I32" s="26"/>
      <c r="J32" s="27"/>
      <c r="K32" s="1"/>
      <c r="N32" s="41">
        <f t="shared" si="1"/>
        <v>1</v>
      </c>
      <c r="O32" s="41">
        <f t="shared" si="1"/>
        <v>1</v>
      </c>
      <c r="P32" s="41">
        <f t="shared" si="1"/>
        <v>0</v>
      </c>
      <c r="Q32" s="41">
        <f t="shared" si="1"/>
        <v>0</v>
      </c>
      <c r="R32" s="4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18</v>
      </c>
      <c r="G33" s="8">
        <f>SUM(O6:O32)</f>
        <v>14</v>
      </c>
      <c r="H33" s="8">
        <f>SUM(P6:P32)</f>
        <v>1</v>
      </c>
      <c r="I33" s="8">
        <f>SUM(Q6:Q32)</f>
        <v>3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C1:J1"/>
    <mergeCell ref="C2:K2"/>
    <mergeCell ref="C3:K4"/>
    <mergeCell ref="F28:K28"/>
    <mergeCell ref="F23:K23"/>
    <mergeCell ref="F21:K21"/>
    <mergeCell ref="F20:K20"/>
    <mergeCell ref="F14:K14"/>
    <mergeCell ref="F12:K12"/>
    <mergeCell ref="F9:K9"/>
    <mergeCell ref="F10:K10"/>
    <mergeCell ref="F6:J6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відкрити сесію</vt:lpstr>
      <vt:lpstr>про внесен.в пор.денн.</vt:lpstr>
      <vt:lpstr>про внесен.в пор.денн. (2)</vt:lpstr>
      <vt:lpstr>про внесен.в пор.денн. (3)</vt:lpstr>
      <vt:lpstr>про внесен.в пор.денн. (4)</vt:lpstr>
      <vt:lpstr>про внесен.в пор.денн. (5)</vt:lpstr>
      <vt:lpstr>про внесен.в пор.денн. (6)</vt:lpstr>
      <vt:lpstr>про внесен.в пор.денн. (7)</vt:lpstr>
      <vt:lpstr>про внес.в пор.ден.викон.постан</vt:lpstr>
      <vt:lpstr>про внесен.в пор.денн.виплата</vt:lpstr>
      <vt:lpstr>про внесен.в пор.денн.затверд.</vt:lpstr>
      <vt:lpstr>про внесен.в пор.денн.Лозинськи</vt:lpstr>
      <vt:lpstr>про внесен.в пор.денн.Когутен.</vt:lpstr>
      <vt:lpstr>про внесен.РІЗНЕ</vt:lpstr>
      <vt:lpstr>про зняття №6</vt:lpstr>
      <vt:lpstr>про зняття №15</vt:lpstr>
      <vt:lpstr>про зняття №18</vt:lpstr>
      <vt:lpstr>про зняття №19</vt:lpstr>
      <vt:lpstr>пор денний</vt:lpstr>
      <vt:lpstr>доповідь нач.поліції</vt:lpstr>
      <vt:lpstr>1 звіт</vt:lpstr>
      <vt:lpstr>2 уточнення</vt:lpstr>
      <vt:lpstr>А-2-54 прогр.Благоустрій</vt:lpstr>
      <vt:lpstr>А-3-54 прогр.фін.підтримк.</vt:lpstr>
      <vt:lpstr>А-4-54 прогр.вода</vt:lpstr>
      <vt:lpstr>А-5-54 прогр.сміття</vt:lpstr>
      <vt:lpstr>А-6-54 прогр.дороги</vt:lpstr>
      <vt:lpstr>3 зем податок</vt:lpstr>
      <vt:lpstr>4под.майно</vt:lpstr>
      <vt:lpstr>5 спис.насадж.</vt:lpstr>
      <vt:lpstr>ЗНЯТЕ 6 </vt:lpstr>
      <vt:lpstr>7 звіт Благоустрій</vt:lpstr>
      <vt:lpstr>А-7-54 опори</vt:lpstr>
      <vt:lpstr>8 звіт водокан.</vt:lpstr>
      <vt:lpstr>9 звіт КП "СКГ"</vt:lpstr>
      <vt:lpstr>10 комісія</vt:lpstr>
      <vt:lpstr>А-8-54викон.постанови Верх.Суду</vt:lpstr>
      <vt:lpstr>А-9-54 про повернення коштів</vt:lpstr>
      <vt:lpstr>А-10-54 затвердити заступника</vt:lpstr>
      <vt:lpstr>11 зміни до прогр.</vt:lpstr>
      <vt:lpstr>12 втановл.меж</vt:lpstr>
      <vt:lpstr>13 у власність</vt:lpstr>
      <vt:lpstr>14 спільн.суміс.</vt:lpstr>
      <vt:lpstr>15ЗНЯТЕ</vt:lpstr>
      <vt:lpstr>16 аванс Шевч.</vt:lpstr>
      <vt:lpstr>17 Фора</vt:lpstr>
      <vt:lpstr>18 ЗНЯТЕ</vt:lpstr>
      <vt:lpstr>19 ЗНЯТЕ</vt:lpstr>
      <vt:lpstr>20 дозвіл Сопіж.</vt:lpstr>
      <vt:lpstr>21 дозвіл Войцех.</vt:lpstr>
      <vt:lpstr>22 Богачевс.</vt:lpstr>
      <vt:lpstr>23 затверд.Штундер</vt:lpstr>
      <vt:lpstr>24 затверд. Бездольн. </vt:lpstr>
      <vt:lpstr>25 затверд. Григорович</vt:lpstr>
      <vt:lpstr>26 затвердж.Григорович</vt:lpstr>
      <vt:lpstr>27 затверд.Пашкевич</vt:lpstr>
      <vt:lpstr>28 затверд.Семенюк</vt:lpstr>
      <vt:lpstr>29 затверд.Шельменко</vt:lpstr>
      <vt:lpstr>30 затверд.Козуліна</vt:lpstr>
      <vt:lpstr>31 затверд.Іванова</vt:lpstr>
      <vt:lpstr>32 затвердж.Алякін</vt:lpstr>
      <vt:lpstr>33 затверд.Волокон.</vt:lpstr>
      <vt:lpstr>34 затверд.Дутенко</vt:lpstr>
      <vt:lpstr>35 затверд.Кравчук</vt:lpstr>
      <vt:lpstr>36 затверд.Задніпрянко</vt:lpstr>
      <vt:lpstr>37 затверд.Задніп.2</vt:lpstr>
      <vt:lpstr>38 затверд.Сопіж.</vt:lpstr>
      <vt:lpstr>39 затверд. Бащук</vt:lpstr>
      <vt:lpstr>40 затверд.Можар</vt:lpstr>
      <vt:lpstr>41 затверд.Музич.</vt:lpstr>
      <vt:lpstr>42 затверд.Радчук</vt:lpstr>
      <vt:lpstr>43 затвердж.Редюк</vt:lpstr>
      <vt:lpstr>44 затверд.Цимбалюк</vt:lpstr>
      <vt:lpstr>45 затверд.</vt:lpstr>
      <vt:lpstr>46 затверд.Оржех.</vt:lpstr>
      <vt:lpstr>47 затверд.Скиблюк</vt:lpstr>
      <vt:lpstr>48 затверд.Степовий</vt:lpstr>
      <vt:lpstr>49 затверд.Онищук</vt:lpstr>
      <vt:lpstr>50 затверд.Максим.</vt:lpstr>
      <vt:lpstr>51 затверд.Київенерго</vt:lpstr>
      <vt:lpstr>52 затверд.Потьомк.</vt:lpstr>
      <vt:lpstr>53 затверд.невитреб.</vt:lpstr>
      <vt:lpstr>54 затверд.Дячук</vt:lpstr>
      <vt:lpstr>55 затверд.Пустовіт</vt:lpstr>
      <vt:lpstr>56розгляд зверн.</vt:lpstr>
      <vt:lpstr>57розгляд АТО</vt:lpstr>
      <vt:lpstr>58 дамба</vt:lpstr>
      <vt:lpstr>59 гемодіаліз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2017-09-20T10:37:05Z</cp:lastPrinted>
  <dcterms:created xsi:type="dcterms:W3CDTF">2016-03-24T06:40:49Z</dcterms:created>
  <dcterms:modified xsi:type="dcterms:W3CDTF">2020-05-28T12:53:29Z</dcterms:modified>
</cp:coreProperties>
</file>