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20" activeTab="25"/>
  </bookViews>
  <sheets>
    <sheet name="відкрити сесію" sheetId="114" r:id="rId1"/>
    <sheet name="про внесен.в пор.денн." sheetId="209" r:id="rId2"/>
    <sheet name="про зняття" sheetId="167" r:id="rId3"/>
    <sheet name="пор денний" sheetId="77" r:id="rId4"/>
    <sheet name="1 подат нерух." sheetId="207" r:id="rId5"/>
    <sheet name="2 подат земля" sheetId="274" r:id="rId6"/>
    <sheet name="3 турист.подат." sheetId="275" r:id="rId7"/>
    <sheet name="А-1-41-41 зміни в прогр.спорт" sheetId="276" r:id="rId8"/>
    <sheet name="5 встан.меж" sheetId="230" r:id="rId9"/>
    <sheet name="6 у власність громад." sheetId="160" r:id="rId10"/>
    <sheet name="7 спільна суміс." sheetId="162" r:id="rId11"/>
    <sheet name="8 соборна 30-а" sheetId="161" r:id="rId12"/>
    <sheet name="9 Соборна 69-б" sheetId="164" r:id="rId13"/>
    <sheet name="10 аванс.Тибул." sheetId="238" r:id="rId14"/>
    <sheet name="11 продовж.оренди" sheetId="239" r:id="rId15"/>
    <sheet name="12 продовж.угоди" sheetId="240" r:id="rId16"/>
    <sheet name="13 у власн.Рацюк" sheetId="241" r:id="rId17"/>
    <sheet name="14 внесен.змін" sheetId="242" r:id="rId18"/>
    <sheet name="15 затвердж.Лиса" sheetId="243" r:id="rId19"/>
    <sheet name="16 затвердж.Барильченко" sheetId="246" r:id="rId20"/>
    <sheet name="17 затверд.Муллін" sheetId="244" r:id="rId21"/>
    <sheet name="18 затвердж.Білоконь" sheetId="245" r:id="rId22"/>
    <sheet name="19 затвердж.Дубовенко" sheetId="249" r:id="rId23"/>
    <sheet name="20 затвердж.Морачевський" sheetId="250" r:id="rId24"/>
    <sheet name="21 затвердж.Овчінніков" sheetId="269" r:id="rId25"/>
    <sheet name="закрити сесію" sheetId="131" r:id="rId26"/>
  </sheets>
  <calcPr calcId="124519"/>
</workbook>
</file>

<file path=xl/calcChain.xml><?xml version="1.0" encoding="utf-8"?>
<calcChain xmlns="http://schemas.openxmlformats.org/spreadsheetml/2006/main">
  <c r="R32" i="27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5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7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5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6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5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2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3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F34" i="245" l="1"/>
  <c r="H34"/>
  <c r="J34"/>
  <c r="F34" i="239"/>
  <c r="R33" i="23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209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07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167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G33" s="1"/>
  <c r="N6"/>
  <c r="F33" s="1"/>
  <c r="I33" l="1"/>
  <c r="R33" i="1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162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1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1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i="161" l="1"/>
  <c r="I34"/>
  <c r="G32" i="162"/>
  <c r="I32"/>
  <c r="G34" i="164"/>
  <c r="I34"/>
  <c r="G34" i="160"/>
  <c r="I34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1" i="114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G32" l="1"/>
  <c r="I32"/>
  <c r="F32"/>
  <c r="H32"/>
  <c r="J32"/>
</calcChain>
</file>

<file path=xl/sharedStrings.xml><?xml version="1.0" encoding="utf-8"?>
<sst xmlns="http://schemas.openxmlformats.org/spreadsheetml/2006/main" count="2833" uniqueCount="80">
  <si>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</si>
  <si>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</si>
  <si>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</si>
  <si>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</si>
  <si>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</si>
  <si>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</si>
  <si>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</si>
  <si>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</si>
  <si>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</si>
  <si>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</si>
  <si>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</si>
  <si>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</si>
  <si>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</si>
  <si>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</si>
  <si>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</si>
  <si>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</si>
  <si>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</si>
  <si>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</si>
  <si>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</si>
  <si>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</si>
  <si>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</si>
  <si>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</si>
  <si>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</si>
  <si>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</si>
  <si>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</si>
  <si>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</si>
  <si>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</si>
  <si>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</si>
  <si>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</si>
  <si>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</si>
  <si>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</si>
  <si>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</si>
  <si>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</si>
  <si>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</si>
  <si>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</si>
  <si>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</si>
  <si>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</si>
  <si>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</si>
  <si>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</si>
  <si>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</si>
  <si>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</si>
  <si>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</si>
  <si>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</si>
  <si>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</si>
  <si>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</si>
  <si>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</si>
  <si>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</si>
  <si>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</si>
  <si>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</si>
  <si>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</si>
  <si>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</si>
  <si>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</si>
  <si>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41-ї чергової сесії від 11 червня 2019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</si>
  <si>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41-у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</si>
  <si>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41-у сесію</t>
    </r>
  </si>
  <si>
    <r>
      <rPr>
        <b/>
        <sz val="14"/>
        <color theme="1"/>
        <rFont val="Times New Roman"/>
        <family val="1"/>
        <charset val="204"/>
      </rPr>
      <t xml:space="preserve">ЗА РІШЕННЯ: </t>
    </r>
    <r>
      <rPr>
        <sz val="14"/>
        <color theme="1"/>
        <rFont val="Times New Roman"/>
        <family val="1"/>
        <charset val="204"/>
      </rPr>
      <t>1. Про встановлення ставок та пільг із сплати податку на нерухоме майно, відмінне від земельної ділянки, на 2020 рік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</si>
  <si>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встановлення ставок та пільг із сплати земельного податку на 2020 рік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</si>
  <si>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встановлення  туристичного збору на території міста Сквира  на 2020 рік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</si>
  <si>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6. Про надання дозволу на розробку проекту землеустрою щодо відведення у власність земельних ділянок громадянам.</t>
    </r>
  </si>
  <si>
    <r>
      <t>ЗА РІШЕННЯ: 5</t>
    </r>
    <r>
      <rPr>
        <sz val="14"/>
        <color theme="1"/>
        <rFont val="Times New Roman"/>
        <family val="1"/>
        <charset val="204"/>
      </rPr>
      <t>. Про надання дозволу на розробку технічної документації щодо встановлення меж земельних ділянок громадянам.</t>
    </r>
  </si>
  <si>
    <r>
      <t>ЗА РІШЕННЯ: 7</t>
    </r>
    <r>
      <rPr>
        <sz val="14"/>
        <color theme="1"/>
        <rFont val="Times New Roman"/>
        <family val="1"/>
        <charset val="204"/>
      </rPr>
      <t>. 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</si>
  <si>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сплату авансового внеску, з метою подальшого продажу земельної ділянки несільськогосподарського призначення громадянці Тибулевич Надії Миколаївні по вул. Соборна, 20-а, у м.Сквира</t>
    </r>
  </si>
  <si>
    <r>
      <t xml:space="preserve">ЗА РІШЕННЯ:  11. </t>
    </r>
    <r>
      <rPr>
        <sz val="14"/>
        <color theme="1"/>
        <rFont val="Times New Roman"/>
        <family val="1"/>
        <charset val="204"/>
      </rPr>
      <t>Про продовження терміну дії договору оренди земельної ділянки несільськогосподарського призначення по вул.Шевченка,130 в м.Сквира</t>
    </r>
  </si>
  <si>
    <r>
      <t xml:space="preserve">ЗА РІШЕННЯ:  12. </t>
    </r>
    <r>
      <rPr>
        <sz val="14"/>
        <color theme="1"/>
        <rFont val="Times New Roman"/>
        <family val="1"/>
        <charset val="204"/>
      </rPr>
      <t>Про продовження терміну дії угоди про порядок користування земельною ділянкою на період виготовлення документації ФОП Чорній Людмилі Олексіївні по вул.Київська, б/н в м.Сквира.</t>
    </r>
  </si>
  <si>
    <r>
      <t xml:space="preserve">ЗА РІШЕННЯ:  13.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Рацюк Оксані Миколаївні по вул. Успенська,12 у м. Сквира.</t>
    </r>
  </si>
  <si>
    <r>
      <t xml:space="preserve">ЗА РІШЕННЯ:  14. </t>
    </r>
    <r>
      <rPr>
        <sz val="14"/>
        <color theme="1"/>
        <rFont val="Times New Roman"/>
        <family val="1"/>
        <charset val="204"/>
      </rPr>
      <t>Про внесення змін до рішення виконавчого комітету.</t>
    </r>
  </si>
  <si>
    <r>
      <t xml:space="preserve">ЗА РІШЕННЯ:  15.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ділянки у власність громадянці Лисій Ірині Петрівні по вул. Залізнична, 27 у м. Сквира, виготовлений ФОП «Шеремет Сергій Іванович». </t>
    </r>
  </si>
  <si>
    <r>
      <t xml:space="preserve">ЗА РІШЕННЯ:  16.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Барильченко Олені Михайлівні та Барильченко Миколі Миколайовичу по вул.Слобідська, 127  у м. Сквира, виготовлену ФОП «Шеремет Сергій Іванович».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</si>
  <si>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 громадянам Мулліну Анатолію Миколайовичу, Мулліну Максиму Анатолійовичу та  Мулліну Олександру Миколайовичу по пров. Цегельному, 17 у м. Сквира, виготовлену ФОП «Шеремет Сергій Іванович».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</si>
  <si>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Білоконь Катерині Самійлівні по вул. Лісова, 33 у м. Сквира, виготовлений ФОП «Світличний Володимир Дмитрович».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</si>
  <si>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Дубовенко Юрію івановичу по вул. Слобідська 84, виготовлений ТОВ «Межувальник».</t>
    </r>
  </si>
  <si>
    <r>
      <t xml:space="preserve">ЗА РІШЕННЯ:  20.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Морачевському Василю Васильовичу по вул. Шевченка 162 а, виготовлений ТОВ «Межувальник».</t>
    </r>
  </si>
  <si>
    <r>
      <t xml:space="preserve">ЗА РІШЕННЯ:  21.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громадянину Овчіннікову Юрію Миколайовичу по вул. Пртизанська 90,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</si>
  <si>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№А-1-41</t>
    </r>
    <r>
      <rPr>
        <sz val="14"/>
        <color theme="1"/>
        <rFont val="Times New Roman"/>
        <family val="1"/>
        <charset val="204"/>
      </rPr>
      <t xml:space="preserve"> "Про внесення змін до Програми розвитку фізичної культури і спорту на 2019 рік у місті Сквира"(рекомендація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</si>
  <si>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</t>
    </r>
    <r>
      <rPr>
        <b/>
        <sz val="14"/>
        <rFont val="Times New Roman"/>
        <family val="1"/>
        <charset val="204"/>
      </rPr>
      <t>№4</t>
    </r>
  </si>
  <si>
    <t xml:space="preserve"> (рекомендація бюджетної комісії)</t>
  </si>
  <si>
    <r>
      <rPr>
        <b/>
        <sz val="14"/>
        <color theme="1"/>
        <rFont val="Times New Roman"/>
        <family val="1"/>
        <charset val="204"/>
      </rPr>
      <t>ЗА РІШЕННЯ: А-1-41</t>
    </r>
    <r>
      <rPr>
        <sz val="14"/>
        <color theme="1"/>
        <rFont val="Times New Roman"/>
        <family val="1"/>
        <charset val="204"/>
      </rPr>
      <t xml:space="preserve"> Про внесення змін до Програми розвитку фізичної культури і спорту на 2019 рік у місті Сквира. </t>
    </r>
  </si>
  <si>
    <r>
      <t>ЗА РІШЕННЯ:</t>
    </r>
    <r>
      <rPr>
        <b/>
        <sz val="14"/>
        <rFont val="Times New Roman"/>
        <family val="1"/>
        <charset val="204"/>
      </rPr>
      <t xml:space="preserve"> 8. </t>
    </r>
    <r>
      <rPr>
        <sz val="14"/>
        <rFont val="Times New Roman"/>
        <family val="1"/>
        <charset val="204"/>
      </rPr>
      <t>Про надання дозволу на розробку проекту землеустрою щодо відведення в постійне користування земельної ділянки несільськогосподарського призначення Свято – Успенській парафії Української Православної  Церкви по вул. Соборна, 30-а, в м. Сквира.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</si>
  <si>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в постійне користування земельної ділянки несільськогосподарського призначення Свято – Успенській парафії Української Православної  Церкви по вул. Соборна, 69-б, в м. Сквира.</t>
    </r>
  </si>
  <si>
    <t>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</si>
</sst>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41"/>
  <sheetViews>
    <sheetView topLeftCell="C22" workbookViewId="0">
      <selection activeCell="F39" sqref="F39:K4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710937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>
      <c r="C3" s="14" t="s">
        <v>53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79</v>
      </c>
      <c r="G5" s="35" t="s">
        <v>79</v>
      </c>
      <c r="H5" s="26"/>
      <c r="I5" s="26"/>
      <c r="J5" s="27"/>
      <c r="K5" s="23" t="s">
        <v>44</v>
      </c>
      <c r="N5" s="31">
        <f>IF(F5:F37="+",1,0)</f>
        <v>1</v>
      </c>
      <c r="O5" s="31">
        <f>IF(G5:G31="+",1,0)</f>
        <v>1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1"/>
      <c r="N6" s="31">
        <f>IF(F6:F38="+",1,0)</f>
        <v>1</v>
      </c>
      <c r="O6" s="31">
        <f t="shared" ref="O6:R21" si="0">IF(G6:G32="+",1,0)</f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>IF(F7:F39="+",1,0)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79</v>
      </c>
      <c r="G8" s="35" t="s">
        <v>79</v>
      </c>
      <c r="H8" s="26"/>
      <c r="I8" s="26"/>
      <c r="J8" s="27"/>
      <c r="K8" s="1"/>
      <c r="N8" s="31" t="e">
        <f t="shared" ref="N8:N31" si="1">IF(F14:F40="+",1,0)</f>
        <v>#VALUE!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/>
      <c r="G9" s="35"/>
      <c r="H9" s="26"/>
      <c r="I9" s="26"/>
      <c r="J9" s="27"/>
      <c r="K9" s="1"/>
      <c r="N9" s="31" t="e">
        <f t="shared" si="1"/>
        <v>#VALUE!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 t="e">
        <f t="shared" si="1"/>
        <v>#VALUE!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79</v>
      </c>
      <c r="G11" s="35" t="s">
        <v>79</v>
      </c>
      <c r="H11" s="26"/>
      <c r="I11" s="26"/>
      <c r="J11" s="27"/>
      <c r="K11" s="1"/>
      <c r="N11" s="31" t="e">
        <f t="shared" si="1"/>
        <v>#VALUE!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 t="e">
        <f t="shared" si="1"/>
        <v>#VALUE!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5"/>
      <c r="G13" s="35"/>
      <c r="H13" s="26"/>
      <c r="I13" s="26"/>
      <c r="J13" s="27"/>
      <c r="K13" s="1"/>
      <c r="N13" s="31" t="e">
        <f t="shared" si="1"/>
        <v>#VALUE!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79</v>
      </c>
      <c r="G14" s="35" t="s">
        <v>79</v>
      </c>
      <c r="H14" s="26"/>
      <c r="I14" s="26"/>
      <c r="J14" s="27"/>
      <c r="K14" s="1"/>
      <c r="N14" s="31" t="e">
        <f t="shared" si="1"/>
        <v>#VALUE!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5"/>
      <c r="G15" s="35"/>
      <c r="H15" s="26"/>
      <c r="I15" s="26"/>
      <c r="J15" s="27"/>
      <c r="K15" s="1"/>
      <c r="N15" s="31" t="e">
        <f t="shared" si="1"/>
        <v>#VALUE!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/>
      <c r="G16" s="35"/>
      <c r="H16" s="26"/>
      <c r="I16" s="26"/>
      <c r="J16" s="27"/>
      <c r="K16" s="1"/>
      <c r="N16" s="31" t="e">
        <f t="shared" si="1"/>
        <v>#VALUE!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79</v>
      </c>
      <c r="G17" s="35" t="s">
        <v>79</v>
      </c>
      <c r="H17" s="26"/>
      <c r="I17" s="26"/>
      <c r="J17" s="27"/>
      <c r="K17" s="1"/>
      <c r="N17" s="31" t="e">
        <f t="shared" si="1"/>
        <v>#VALUE!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/>
      <c r="G18" s="35"/>
      <c r="H18" s="26"/>
      <c r="I18" s="26"/>
      <c r="J18" s="27"/>
      <c r="K18" s="1"/>
      <c r="N18" s="31" t="e">
        <f t="shared" si="1"/>
        <v>#VALUE!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5"/>
      <c r="G19" s="35"/>
      <c r="H19" s="26"/>
      <c r="I19" s="26"/>
      <c r="J19" s="27"/>
      <c r="K19" s="1"/>
      <c r="N19" s="31" t="e">
        <f t="shared" si="1"/>
        <v>#VALUE!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/>
      <c r="G20" s="35"/>
      <c r="H20" s="26"/>
      <c r="I20" s="26"/>
      <c r="J20" s="27"/>
      <c r="K20" s="1"/>
      <c r="N20" s="31" t="e">
        <f t="shared" si="1"/>
        <v>#VALUE!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79</v>
      </c>
      <c r="G21" s="35" t="s">
        <v>79</v>
      </c>
      <c r="H21" s="26"/>
      <c r="I21" s="26"/>
      <c r="J21" s="27"/>
      <c r="K21" s="1"/>
      <c r="N21" s="31" t="e">
        <f t="shared" si="1"/>
        <v>#VALUE!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5"/>
      <c r="G22" s="35"/>
      <c r="H22" s="26"/>
      <c r="I22" s="26"/>
      <c r="J22" s="27"/>
      <c r="K22" s="1"/>
      <c r="N22" s="31" t="e">
        <f t="shared" si="1"/>
        <v>#VALUE!</v>
      </c>
      <c r="O22" s="31">
        <f t="shared" ref="O22:R31" si="2">IF(G22:G48="+",1,0)</f>
        <v>0</v>
      </c>
      <c r="P22" s="31">
        <f t="shared" si="2"/>
        <v>0</v>
      </c>
      <c r="Q22" s="31">
        <f t="shared" si="2"/>
        <v>0</v>
      </c>
      <c r="R22" s="31">
        <f t="shared" si="2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/>
      <c r="G23" s="35"/>
      <c r="H23" s="26"/>
      <c r="I23" s="26"/>
      <c r="J23" s="27"/>
      <c r="K23" s="1"/>
      <c r="N23" s="31" t="e">
        <f t="shared" si="1"/>
        <v>#VALUE!</v>
      </c>
      <c r="O23" s="31">
        <f t="shared" si="2"/>
        <v>0</v>
      </c>
      <c r="P23" s="31">
        <f t="shared" si="2"/>
        <v>0</v>
      </c>
      <c r="Q23" s="31">
        <f t="shared" si="2"/>
        <v>0</v>
      </c>
      <c r="R23" s="31">
        <f t="shared" si="2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79</v>
      </c>
      <c r="G24" s="35" t="s">
        <v>79</v>
      </c>
      <c r="H24" s="26"/>
      <c r="I24" s="26"/>
      <c r="J24" s="27"/>
      <c r="K24" s="1"/>
      <c r="N24" s="31" t="e">
        <f t="shared" si="1"/>
        <v>#VALUE!</v>
      </c>
      <c r="O24" s="31">
        <f t="shared" si="2"/>
        <v>1</v>
      </c>
      <c r="P24" s="31">
        <f t="shared" si="2"/>
        <v>0</v>
      </c>
      <c r="Q24" s="31">
        <f t="shared" si="2"/>
        <v>0</v>
      </c>
      <c r="R24" s="31">
        <f t="shared" si="2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79</v>
      </c>
      <c r="G25" s="35" t="s">
        <v>79</v>
      </c>
      <c r="H25" s="26"/>
      <c r="I25" s="26"/>
      <c r="J25" s="27"/>
      <c r="K25" s="1"/>
      <c r="N25" s="31" t="e">
        <f t="shared" si="1"/>
        <v>#VALUE!</v>
      </c>
      <c r="O25" s="31">
        <f t="shared" si="2"/>
        <v>1</v>
      </c>
      <c r="P25" s="31">
        <f t="shared" si="2"/>
        <v>0</v>
      </c>
      <c r="Q25" s="31">
        <f t="shared" si="2"/>
        <v>0</v>
      </c>
      <c r="R25" s="31">
        <f t="shared" si="2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79</v>
      </c>
      <c r="G26" s="35" t="s">
        <v>79</v>
      </c>
      <c r="H26" s="26"/>
      <c r="I26" s="26"/>
      <c r="J26" s="27"/>
      <c r="K26" s="1"/>
      <c r="N26" s="31" t="e">
        <f t="shared" si="1"/>
        <v>#VALUE!</v>
      </c>
      <c r="O26" s="31">
        <f t="shared" si="2"/>
        <v>1</v>
      </c>
      <c r="P26" s="31">
        <f t="shared" si="2"/>
        <v>0</v>
      </c>
      <c r="Q26" s="31">
        <f t="shared" si="2"/>
        <v>0</v>
      </c>
      <c r="R26" s="31">
        <f t="shared" si="2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79</v>
      </c>
      <c r="G27" s="35" t="s">
        <v>79</v>
      </c>
      <c r="H27" s="26"/>
      <c r="I27" s="26"/>
      <c r="J27" s="27"/>
      <c r="K27" s="1"/>
      <c r="N27" s="31" t="e">
        <f t="shared" si="1"/>
        <v>#VALUE!</v>
      </c>
      <c r="O27" s="31">
        <f t="shared" si="2"/>
        <v>1</v>
      </c>
      <c r="P27" s="31">
        <f t="shared" si="2"/>
        <v>0</v>
      </c>
      <c r="Q27" s="31">
        <f t="shared" si="2"/>
        <v>0</v>
      </c>
      <c r="R27" s="31">
        <f t="shared" si="2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/>
      <c r="G28" s="35"/>
      <c r="H28" s="26"/>
      <c r="I28" s="26"/>
      <c r="J28" s="27"/>
      <c r="K28" s="1"/>
      <c r="N28" s="31" t="e">
        <f t="shared" si="1"/>
        <v>#VALUE!</v>
      </c>
      <c r="O28" s="31">
        <f t="shared" si="2"/>
        <v>0</v>
      </c>
      <c r="P28" s="31">
        <f t="shared" si="2"/>
        <v>0</v>
      </c>
      <c r="Q28" s="31">
        <f t="shared" si="2"/>
        <v>0</v>
      </c>
      <c r="R28" s="31">
        <f t="shared" si="2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79</v>
      </c>
      <c r="G29" s="35" t="s">
        <v>79</v>
      </c>
      <c r="H29" s="26"/>
      <c r="I29" s="26"/>
      <c r="J29" s="27"/>
      <c r="K29" s="1"/>
      <c r="N29" s="31" t="e">
        <f t="shared" si="1"/>
        <v>#VALUE!</v>
      </c>
      <c r="O29" s="31">
        <f t="shared" si="2"/>
        <v>1</v>
      </c>
      <c r="P29" s="31">
        <f t="shared" si="2"/>
        <v>0</v>
      </c>
      <c r="Q29" s="31">
        <f t="shared" si="2"/>
        <v>0</v>
      </c>
      <c r="R29" s="31">
        <f t="shared" si="2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 t="e">
        <f t="shared" si="1"/>
        <v>#VALUE!</v>
      </c>
      <c r="O30" s="31">
        <f t="shared" si="2"/>
        <v>1</v>
      </c>
      <c r="P30" s="31">
        <f t="shared" si="2"/>
        <v>0</v>
      </c>
      <c r="Q30" s="31" t="s">
        <v>50</v>
      </c>
      <c r="R30" s="31">
        <f t="shared" si="2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79</v>
      </c>
      <c r="G31" s="35" t="s">
        <v>79</v>
      </c>
      <c r="H31" s="26"/>
      <c r="I31" s="26"/>
      <c r="J31" s="27"/>
      <c r="K31" s="1"/>
      <c r="N31" s="31" t="e">
        <f t="shared" si="1"/>
        <v>#VALUE!</v>
      </c>
      <c r="O31" s="31">
        <f t="shared" si="2"/>
        <v>1</v>
      </c>
      <c r="P31" s="31">
        <f t="shared" si="2"/>
        <v>0</v>
      </c>
      <c r="Q31" s="31">
        <f t="shared" si="2"/>
        <v>0</v>
      </c>
      <c r="R31" s="31">
        <f t="shared" si="2"/>
        <v>0</v>
      </c>
    </row>
    <row r="32" spans="3:18" ht="20.25" customHeight="1" thickBot="1">
      <c r="C32" s="6"/>
      <c r="D32" s="22" t="s">
        <v>39</v>
      </c>
      <c r="E32" s="7"/>
      <c r="F32" s="8"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8.75">
      <c r="C33" s="5"/>
      <c r="D33" s="13" t="s">
        <v>41</v>
      </c>
      <c r="F33" s="10" t="s">
        <v>7</v>
      </c>
      <c r="G33" s="10"/>
      <c r="H33" s="10"/>
      <c r="I33" s="10"/>
      <c r="J33" s="10"/>
      <c r="K33" s="12"/>
    </row>
    <row r="34" spans="3:11" ht="18.75">
      <c r="C34" s="5"/>
      <c r="D34" s="13" t="s">
        <v>42</v>
      </c>
      <c r="F34" s="10" t="s">
        <v>8</v>
      </c>
      <c r="G34" s="10"/>
      <c r="H34" s="10"/>
      <c r="I34" s="10"/>
      <c r="J34" s="10"/>
      <c r="K34" s="12"/>
    </row>
    <row r="35" spans="3:11" ht="18.75">
      <c r="D35" s="14" t="s">
        <v>43</v>
      </c>
      <c r="F35" s="12" t="s">
        <v>13</v>
      </c>
      <c r="G35" s="12"/>
      <c r="H35" s="12"/>
      <c r="I35" s="12"/>
      <c r="J35" s="12"/>
      <c r="K35" s="12"/>
    </row>
    <row r="39" spans="3:11" ht="18.75">
      <c r="F39" s="10"/>
    </row>
    <row r="40" spans="3:11" ht="18.75">
      <c r="F40" s="10"/>
    </row>
    <row r="41" spans="3:11" ht="18.75">
      <c r="F41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7"/>
  <sheetViews>
    <sheetView topLeftCell="C15" workbookViewId="0">
      <selection activeCell="F7" sqref="F7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3.75" customHeight="1">
      <c r="C3" s="42" t="s">
        <v>58</v>
      </c>
      <c r="D3" s="42"/>
      <c r="E3" s="42"/>
      <c r="F3" s="42"/>
      <c r="G3" s="42"/>
      <c r="H3" s="42"/>
      <c r="I3" s="42"/>
      <c r="J3" s="42"/>
      <c r="K3" s="42"/>
    </row>
    <row r="4" spans="3:18" ht="3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7.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5"/>
  <sheetViews>
    <sheetView topLeftCell="C19" workbookViewId="0">
      <selection activeCell="F5" sqref="F5:G31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63.75" customHeight="1">
      <c r="C3" s="40" t="s">
        <v>60</v>
      </c>
      <c r="D3" s="40"/>
      <c r="E3" s="40"/>
      <c r="F3" s="40"/>
      <c r="G3" s="40"/>
      <c r="H3" s="40"/>
      <c r="I3" s="40"/>
      <c r="J3" s="40"/>
      <c r="K3" s="4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79</v>
      </c>
      <c r="G5" s="35" t="s">
        <v>79</v>
      </c>
      <c r="H5" s="26"/>
      <c r="I5" s="26"/>
      <c r="J5" s="27"/>
      <c r="K5" s="23" t="s">
        <v>44</v>
      </c>
      <c r="N5" s="31">
        <f>IF(F5:F31="+",1,0)</f>
        <v>1</v>
      </c>
      <c r="O5" s="31">
        <f>IF(G5:G31="+",1,0)</f>
        <v>1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/>
      <c r="G9" s="35"/>
      <c r="H9" s="26"/>
      <c r="I9" s="26"/>
      <c r="J9" s="27"/>
      <c r="K9" s="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/>
      <c r="G13" s="3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79</v>
      </c>
      <c r="G17" s="35" t="s">
        <v>79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79</v>
      </c>
      <c r="G21" s="35" t="s">
        <v>79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5"/>
      <c r="G22" s="35"/>
      <c r="H22" s="26"/>
      <c r="I22" s="26"/>
      <c r="J22" s="27"/>
      <c r="K22" s="1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/>
      <c r="G23" s="35"/>
      <c r="H23" s="26"/>
      <c r="I23" s="26"/>
      <c r="J23" s="27"/>
      <c r="K23" s="1"/>
      <c r="N23" s="31">
        <f t="shared" si="1"/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79</v>
      </c>
      <c r="G24" s="35" t="s">
        <v>79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/>
      <c r="G28" s="35"/>
      <c r="H28" s="26"/>
      <c r="I28" s="26"/>
      <c r="J28" s="27"/>
      <c r="K28" s="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C16" workbookViewId="0">
      <selection activeCell="F7" sqref="F7:H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21" customHeight="1">
      <c r="C3" s="42" t="s">
        <v>77</v>
      </c>
      <c r="D3" s="42"/>
      <c r="E3" s="42"/>
      <c r="F3" s="42"/>
      <c r="G3" s="42"/>
      <c r="H3" s="42"/>
      <c r="I3" s="42"/>
      <c r="J3" s="42"/>
      <c r="K3" s="42"/>
    </row>
    <row r="4" spans="3:18" ht="33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24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 t="s">
        <v>79</v>
      </c>
      <c r="G7" s="26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 t="s">
        <v>79</v>
      </c>
      <c r="G8" s="25"/>
      <c r="H8" s="26" t="s">
        <v>79</v>
      </c>
      <c r="I8" s="26"/>
      <c r="J8" s="27"/>
      <c r="K8" s="1"/>
      <c r="N8" s="31">
        <f>IF(F8:F34="+",1,0)</f>
        <v>1</v>
      </c>
      <c r="O8" s="31">
        <f t="shared" ref="N8:R23" si="0">IF(G8:G34="+",1,0)</f>
        <v>0</v>
      </c>
      <c r="P8" s="31">
        <f t="shared" si="0"/>
        <v>1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 t="s">
        <v>79</v>
      </c>
      <c r="G9" s="2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 t="s">
        <v>79</v>
      </c>
      <c r="G10" s="2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2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 t="s">
        <v>79</v>
      </c>
      <c r="G12" s="2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 t="s">
        <v>79</v>
      </c>
      <c r="G13" s="25"/>
      <c r="H13" s="26" t="s">
        <v>79</v>
      </c>
      <c r="I13" s="26"/>
      <c r="J13" s="27"/>
      <c r="K13" s="1"/>
      <c r="N13" s="31">
        <f t="shared" si="0"/>
        <v>1</v>
      </c>
      <c r="O13" s="31">
        <f t="shared" si="0"/>
        <v>0</v>
      </c>
      <c r="P13" s="31">
        <f t="shared" si="0"/>
        <v>1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 t="s">
        <v>79</v>
      </c>
      <c r="G14" s="25"/>
      <c r="H14" s="26" t="s">
        <v>79</v>
      </c>
      <c r="I14" s="26"/>
      <c r="J14" s="27"/>
      <c r="K14" s="1"/>
      <c r="N14" s="31">
        <f t="shared" si="0"/>
        <v>1</v>
      </c>
      <c r="O14" s="31">
        <f t="shared" si="0"/>
        <v>0</v>
      </c>
      <c r="P14" s="31">
        <f t="shared" si="0"/>
        <v>1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2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 t="s">
        <v>79</v>
      </c>
      <c r="G16" s="2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24"/>
      <c r="G17" s="2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2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 t="s">
        <v>79</v>
      </c>
      <c r="G19" s="2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2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2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2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 t="s">
        <v>79</v>
      </c>
      <c r="G23" s="2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2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2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 t="s">
        <v>79</v>
      </c>
      <c r="G26" s="25"/>
      <c r="H26" s="26" t="s">
        <v>79</v>
      </c>
      <c r="I26" s="26"/>
      <c r="J26" s="27"/>
      <c r="K26" s="1"/>
      <c r="N26" s="31">
        <f t="shared" si="1"/>
        <v>1</v>
      </c>
      <c r="O26" s="31">
        <f t="shared" si="1"/>
        <v>0</v>
      </c>
      <c r="P26" s="31">
        <f t="shared" si="1"/>
        <v>1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 t="s">
        <v>79</v>
      </c>
      <c r="G27" s="2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 t="s">
        <v>79</v>
      </c>
      <c r="G28" s="2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 t="s">
        <v>79</v>
      </c>
      <c r="G29" s="2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2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 t="s">
        <v>79</v>
      </c>
      <c r="G31" s="2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 t="s">
        <v>79</v>
      </c>
      <c r="G32" s="2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 t="s">
        <v>79</v>
      </c>
      <c r="G33" s="2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13</v>
      </c>
      <c r="H34" s="8">
        <f>SUM(P7:P33)</f>
        <v>4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M39" sqref="M39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25.5" customHeight="1">
      <c r="C3" s="40" t="s">
        <v>78</v>
      </c>
      <c r="D3" s="40"/>
      <c r="E3" s="40"/>
      <c r="F3" s="40"/>
      <c r="G3" s="40"/>
      <c r="H3" s="40"/>
      <c r="I3" s="40"/>
      <c r="J3" s="40"/>
      <c r="K3" s="40"/>
    </row>
    <row r="4" spans="3:18" ht="24.75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25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 t="s">
        <v>79</v>
      </c>
      <c r="G7" s="26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 t="s">
        <v>79</v>
      </c>
      <c r="G8" s="25"/>
      <c r="H8" s="26" t="s">
        <v>79</v>
      </c>
      <c r="I8" s="26"/>
      <c r="J8" s="27"/>
      <c r="K8" s="1"/>
      <c r="N8" s="31">
        <f t="shared" ref="N8:R23" si="0">IF(F8:F34="+",1,0)</f>
        <v>1</v>
      </c>
      <c r="O8" s="31">
        <f t="shared" si="0"/>
        <v>0</v>
      </c>
      <c r="P8" s="31">
        <f t="shared" si="0"/>
        <v>1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 t="s">
        <v>79</v>
      </c>
      <c r="G9" s="2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 t="s">
        <v>79</v>
      </c>
      <c r="G10" s="2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2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 t="s">
        <v>79</v>
      </c>
      <c r="G12" s="2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 t="s">
        <v>79</v>
      </c>
      <c r="G13" s="25"/>
      <c r="H13" s="26" t="s">
        <v>79</v>
      </c>
      <c r="I13" s="26"/>
      <c r="J13" s="27"/>
      <c r="K13" s="1"/>
      <c r="N13" s="31">
        <f t="shared" si="0"/>
        <v>1</v>
      </c>
      <c r="O13" s="31">
        <f t="shared" si="0"/>
        <v>0</v>
      </c>
      <c r="P13" s="31">
        <f t="shared" si="0"/>
        <v>1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 t="s">
        <v>79</v>
      </c>
      <c r="G14" s="25"/>
      <c r="H14" s="26" t="s">
        <v>79</v>
      </c>
      <c r="I14" s="26"/>
      <c r="J14" s="27"/>
      <c r="K14" s="1"/>
      <c r="N14" s="31">
        <f t="shared" si="0"/>
        <v>1</v>
      </c>
      <c r="O14" s="31">
        <f t="shared" si="0"/>
        <v>0</v>
      </c>
      <c r="P14" s="31">
        <f t="shared" si="0"/>
        <v>1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2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 t="s">
        <v>79</v>
      </c>
      <c r="G16" s="2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24"/>
      <c r="G17" s="2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2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 t="s">
        <v>79</v>
      </c>
      <c r="G19" s="2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2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2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2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 t="s">
        <v>79</v>
      </c>
      <c r="G23" s="2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2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2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 t="s">
        <v>79</v>
      </c>
      <c r="G26" s="25"/>
      <c r="H26" s="26" t="s">
        <v>79</v>
      </c>
      <c r="I26" s="26"/>
      <c r="J26" s="27"/>
      <c r="K26" s="1"/>
      <c r="N26" s="31">
        <f t="shared" si="1"/>
        <v>1</v>
      </c>
      <c r="O26" s="31">
        <f t="shared" si="1"/>
        <v>0</v>
      </c>
      <c r="P26" s="31">
        <f t="shared" si="1"/>
        <v>1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 t="s">
        <v>79</v>
      </c>
      <c r="G27" s="2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 t="s">
        <v>79</v>
      </c>
      <c r="G28" s="2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 t="s">
        <v>79</v>
      </c>
      <c r="G29" s="2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2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 t="s">
        <v>79</v>
      </c>
      <c r="G31" s="2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 t="s">
        <v>79</v>
      </c>
      <c r="G32" s="2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 t="s">
        <v>79</v>
      </c>
      <c r="G33" s="2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13</v>
      </c>
      <c r="H34" s="8">
        <f>SUM(P7:P33)</f>
        <v>4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G34" sqref="G34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61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1.7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28" t="s">
        <v>79</v>
      </c>
      <c r="G7" s="28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24" t="s">
        <v>79</v>
      </c>
      <c r="G8" s="24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24" t="s">
        <v>79</v>
      </c>
      <c r="G9" s="24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24" t="s">
        <v>79</v>
      </c>
      <c r="G10" s="24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24"/>
      <c r="G11" s="24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24" t="s">
        <v>79</v>
      </c>
      <c r="G12" s="24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24" t="s">
        <v>79</v>
      </c>
      <c r="G13" s="24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24" t="s">
        <v>79</v>
      </c>
      <c r="G14" s="24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24"/>
      <c r="G15" s="24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24" t="s">
        <v>79</v>
      </c>
      <c r="G16" s="24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24"/>
      <c r="G17" s="24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24"/>
      <c r="G18" s="24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24" t="s">
        <v>79</v>
      </c>
      <c r="G19" s="24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24"/>
      <c r="G20" s="24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24"/>
      <c r="G21" s="24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24"/>
      <c r="G22" s="24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24" t="s">
        <v>79</v>
      </c>
      <c r="G23" s="24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24"/>
      <c r="G24" s="24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24"/>
      <c r="G25" s="24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24" t="s">
        <v>79</v>
      </c>
      <c r="G26" s="24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24" t="s">
        <v>79</v>
      </c>
      <c r="G27" s="24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24" t="s">
        <v>79</v>
      </c>
      <c r="G28" s="24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24" t="s">
        <v>79</v>
      </c>
      <c r="G29" s="24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24"/>
      <c r="G30" s="24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24" t="s">
        <v>79</v>
      </c>
      <c r="G31" s="24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24" t="s">
        <v>79</v>
      </c>
      <c r="G32" s="24"/>
      <c r="H32" s="26"/>
      <c r="I32" s="26"/>
      <c r="J32" s="27" t="s">
        <v>79</v>
      </c>
      <c r="K32" s="1"/>
      <c r="N32" s="31">
        <f t="shared" si="1"/>
        <v>1</v>
      </c>
      <c r="O32" s="31">
        <f t="shared" si="1"/>
        <v>0</v>
      </c>
      <c r="P32" s="31">
        <f t="shared" si="1"/>
        <v>0</v>
      </c>
      <c r="Q32" s="31" t="s">
        <v>50</v>
      </c>
      <c r="R32" s="31">
        <f t="shared" si="1"/>
        <v>1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24" t="s">
        <v>79</v>
      </c>
      <c r="G33" s="24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F7" sqref="F7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2" customHeight="1">
      <c r="C3" s="40" t="s">
        <v>62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46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30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7"/>
  <sheetViews>
    <sheetView topLeftCell="C18" workbookViewId="0">
      <selection activeCell="F7" sqref="F7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63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6.2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7"/>
  <sheetViews>
    <sheetView topLeftCell="C17" workbookViewId="0">
      <selection activeCell="F7" sqref="F7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64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3.2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65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16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7"/>
  <sheetViews>
    <sheetView topLeftCell="C14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66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5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20" workbookViewId="0">
      <selection activeCell="F34" sqref="F34:K36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 customHeight="1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60.75" customHeight="1">
      <c r="C3" s="37" t="s">
        <v>73</v>
      </c>
      <c r="D3" s="38"/>
      <c r="E3" s="38"/>
      <c r="F3" s="38"/>
      <c r="G3" s="38"/>
      <c r="H3" s="38"/>
      <c r="I3" s="38"/>
      <c r="J3" s="38"/>
      <c r="K3" s="38"/>
    </row>
    <row r="4" spans="3:18" ht="9" hidden="1" customHeight="1">
      <c r="C4" s="39"/>
      <c r="D4" s="39"/>
      <c r="E4" s="39"/>
      <c r="F4" s="39"/>
      <c r="G4" s="39"/>
      <c r="H4" s="39"/>
      <c r="I4" s="39"/>
      <c r="J4" s="39"/>
      <c r="K4" s="39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7"/>
  <sheetViews>
    <sheetView topLeftCell="C30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67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88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68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87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69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4.7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7"/>
  <sheetViews>
    <sheetView topLeftCell="C29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70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2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71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48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F7" sqref="F7:J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1.25" customHeight="1">
      <c r="C3" s="40" t="s">
        <v>72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50.2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/>
      <c r="H33" s="26"/>
      <c r="I33" s="26"/>
      <c r="J33" s="27" t="s">
        <v>79</v>
      </c>
      <c r="K33" s="1"/>
      <c r="N33" s="31">
        <f t="shared" si="1"/>
        <v>1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1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5"/>
  <sheetViews>
    <sheetView tabSelected="1" topLeftCell="C16" workbookViewId="0">
      <selection activeCell="L33" sqref="L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>
      <c r="C3" s="14" t="s">
        <v>54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79</v>
      </c>
      <c r="G5" s="35" t="s">
        <v>79</v>
      </c>
      <c r="H5" s="26"/>
      <c r="I5" s="26"/>
      <c r="J5" s="27"/>
      <c r="K5" s="23" t="s">
        <v>44</v>
      </c>
      <c r="N5" s="31">
        <f>IF(F5:F31="+",1,0)</f>
        <v>1</v>
      </c>
      <c r="O5" s="31">
        <f>IF(G5:G31="+",1,0)</f>
        <v>1</v>
      </c>
      <c r="P5" s="31">
        <f>IF(H5:H31="+",1,0)</f>
        <v>0</v>
      </c>
      <c r="Q5" s="31">
        <f>IF(I5:I31="+",1,0)</f>
        <v>0</v>
      </c>
      <c r="R5" s="31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1"/>
      <c r="N6" s="31">
        <f t="shared" ref="N6:R21" si="0">IF(F6:F32="+",1,0)</f>
        <v>1</v>
      </c>
      <c r="O6" s="31">
        <f t="shared" si="0"/>
        <v>1</v>
      </c>
      <c r="P6" s="31">
        <f t="shared" si="0"/>
        <v>0</v>
      </c>
      <c r="Q6" s="31">
        <f t="shared" si="0"/>
        <v>0</v>
      </c>
      <c r="R6" s="31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si="0"/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/>
      <c r="G9" s="35"/>
      <c r="H9" s="26"/>
      <c r="I9" s="26"/>
      <c r="J9" s="27"/>
      <c r="K9" s="1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5"/>
      <c r="G13" s="35"/>
      <c r="H13" s="26"/>
      <c r="I13" s="26"/>
      <c r="J13" s="27"/>
      <c r="K13" s="1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79</v>
      </c>
      <c r="G17" s="35" t="s">
        <v>79</v>
      </c>
      <c r="H17" s="26"/>
      <c r="I17" s="26"/>
      <c r="J17" s="27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79</v>
      </c>
      <c r="G21" s="35" t="s">
        <v>79</v>
      </c>
      <c r="H21" s="26"/>
      <c r="I21" s="26"/>
      <c r="J21" s="27"/>
      <c r="K21" s="1"/>
      <c r="N21" s="31">
        <f t="shared" si="0"/>
        <v>1</v>
      </c>
      <c r="O21" s="31">
        <f t="shared" si="0"/>
        <v>1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5"/>
      <c r="G22" s="35"/>
      <c r="H22" s="26"/>
      <c r="I22" s="26"/>
      <c r="J22" s="27"/>
      <c r="K22" s="1"/>
      <c r="N22" s="31">
        <f t="shared" ref="N22:R31" si="1">IF(F22:F48="+",1,0)</f>
        <v>0</v>
      </c>
      <c r="O22" s="31">
        <f t="shared" si="1"/>
        <v>0</v>
      </c>
      <c r="P22" s="31">
        <f t="shared" si="1"/>
        <v>0</v>
      </c>
      <c r="Q22" s="31">
        <f t="shared" si="1"/>
        <v>0</v>
      </c>
      <c r="R22" s="31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/>
      <c r="G23" s="35"/>
      <c r="H23" s="26"/>
      <c r="I23" s="26"/>
      <c r="J23" s="27"/>
      <c r="K23" s="1"/>
      <c r="N23" s="31">
        <f t="shared" si="1"/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79</v>
      </c>
      <c r="G24" s="35" t="s">
        <v>79</v>
      </c>
      <c r="H24" s="26"/>
      <c r="I24" s="26"/>
      <c r="J24" s="27"/>
      <c r="K24" s="1"/>
      <c r="N24" s="31">
        <f t="shared" si="1"/>
        <v>1</v>
      </c>
      <c r="O24" s="31">
        <f t="shared" si="1"/>
        <v>1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/>
      <c r="G28" s="35"/>
      <c r="H28" s="26"/>
      <c r="I28" s="26"/>
      <c r="J28" s="27"/>
      <c r="K28" s="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 t="s">
        <v>50</v>
      </c>
      <c r="R30" s="31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79</v>
      </c>
      <c r="G31" s="35"/>
      <c r="H31" s="26"/>
      <c r="I31" s="26"/>
      <c r="J31" s="27" t="s">
        <v>79</v>
      </c>
      <c r="K31" s="1"/>
      <c r="N31" s="31">
        <f t="shared" si="1"/>
        <v>1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1</v>
      </c>
    </row>
    <row r="32" spans="3:18" ht="20.25" customHeight="1" thickBot="1">
      <c r="C32" s="6"/>
      <c r="D32" s="22" t="s">
        <v>39</v>
      </c>
      <c r="E32" s="7"/>
      <c r="F32" s="8">
        <f>SUM(N5:N31)</f>
        <v>17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1</v>
      </c>
      <c r="K32" s="8"/>
    </row>
    <row r="33" spans="3:11" ht="19.5" thickBot="1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6"/>
  <sheetViews>
    <sheetView topLeftCell="C15" workbookViewId="0">
      <selection activeCell="F6" sqref="F6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>
      <c r="C3" s="14" t="s">
        <v>74</v>
      </c>
      <c r="D3" s="14"/>
      <c r="E3" s="30"/>
      <c r="F3" s="30"/>
      <c r="G3" s="30"/>
      <c r="H3" s="30"/>
    </row>
    <row r="4" spans="3:18" ht="18" customHeight="1">
      <c r="C4" s="34" t="s">
        <v>75</v>
      </c>
      <c r="D4" s="34"/>
      <c r="E4" s="34"/>
      <c r="F4" s="34"/>
      <c r="G4" s="34"/>
      <c r="H4" s="34"/>
      <c r="I4" s="34"/>
      <c r="J4" s="34"/>
      <c r="K4" s="34"/>
    </row>
    <row r="5" spans="3:18" ht="43.5" customHeight="1">
      <c r="C5" s="19" t="s">
        <v>45</v>
      </c>
      <c r="D5" s="33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5"/>
  <sheetViews>
    <sheetView topLeftCell="C16" workbookViewId="0">
      <selection activeCell="F5" sqref="F5:G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>
      <c r="C3" s="14" t="s">
        <v>51</v>
      </c>
      <c r="D3" s="14"/>
      <c r="E3" s="30"/>
      <c r="F3" s="30"/>
      <c r="G3" s="30"/>
      <c r="H3" s="30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5" t="s">
        <v>79</v>
      </c>
      <c r="G5" s="35" t="s">
        <v>79</v>
      </c>
      <c r="H5" s="26"/>
      <c r="I5" s="26"/>
      <c r="J5" s="27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5" t="s">
        <v>79</v>
      </c>
      <c r="G8" s="35" t="s">
        <v>79</v>
      </c>
      <c r="H8" s="26"/>
      <c r="I8" s="26"/>
      <c r="J8" s="27"/>
      <c r="K8" s="1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5"/>
      <c r="G9" s="35"/>
      <c r="H9" s="26"/>
      <c r="I9" s="26"/>
      <c r="J9" s="27"/>
      <c r="K9" s="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5" t="s">
        <v>79</v>
      </c>
      <c r="G11" s="35" t="s">
        <v>79</v>
      </c>
      <c r="H11" s="26"/>
      <c r="I11" s="26"/>
      <c r="J11" s="27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5"/>
      <c r="G13" s="35"/>
      <c r="H13" s="26"/>
      <c r="I13" s="26"/>
      <c r="J13" s="27"/>
      <c r="K13" s="1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5" t="s">
        <v>79</v>
      </c>
      <c r="G14" s="35" t="s">
        <v>79</v>
      </c>
      <c r="H14" s="26"/>
      <c r="I14" s="26"/>
      <c r="J14" s="27"/>
      <c r="K14" s="1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35</v>
      </c>
      <c r="E15" s="4" t="s">
        <v>36</v>
      </c>
      <c r="F15" s="35"/>
      <c r="G15" s="35"/>
      <c r="H15" s="26"/>
      <c r="I15" s="26"/>
      <c r="J15" s="27"/>
      <c r="K15" s="1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5"/>
      <c r="G16" s="35"/>
      <c r="H16" s="26"/>
      <c r="I16" s="26"/>
      <c r="J16" s="27"/>
      <c r="K16" s="1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5" t="s">
        <v>79</v>
      </c>
      <c r="G17" s="35" t="s">
        <v>79</v>
      </c>
      <c r="H17" s="26"/>
      <c r="I17" s="26"/>
      <c r="J17" s="27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5"/>
      <c r="G18" s="35"/>
      <c r="H18" s="26"/>
      <c r="I18" s="26"/>
      <c r="J18" s="27"/>
      <c r="K18" s="1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5"/>
      <c r="G19" s="35"/>
      <c r="H19" s="26"/>
      <c r="I19" s="26"/>
      <c r="J19" s="27"/>
      <c r="K19" s="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5"/>
      <c r="G20" s="35"/>
      <c r="H20" s="26"/>
      <c r="I20" s="26"/>
      <c r="J20" s="27"/>
      <c r="K20" s="1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5" t="s">
        <v>79</v>
      </c>
      <c r="G21" s="35" t="s">
        <v>79</v>
      </c>
      <c r="H21" s="26"/>
      <c r="I21" s="26"/>
      <c r="J21" s="27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5"/>
      <c r="G22" s="35"/>
      <c r="H22" s="26"/>
      <c r="I22" s="26"/>
      <c r="J22" s="27"/>
      <c r="K22" s="1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5"/>
      <c r="G23" s="35"/>
      <c r="H23" s="26"/>
      <c r="I23" s="26"/>
      <c r="J23" s="27"/>
      <c r="K23" s="1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5" t="s">
        <v>79</v>
      </c>
      <c r="G24" s="35" t="s">
        <v>79</v>
      </c>
      <c r="H24" s="26"/>
      <c r="I24" s="26"/>
      <c r="J24" s="27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5" t="s">
        <v>79</v>
      </c>
      <c r="G25" s="35" t="s">
        <v>79</v>
      </c>
      <c r="H25" s="26"/>
      <c r="I25" s="26"/>
      <c r="J25" s="27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5" t="s">
        <v>79</v>
      </c>
      <c r="G26" s="35" t="s">
        <v>79</v>
      </c>
      <c r="H26" s="26"/>
      <c r="I26" s="26"/>
      <c r="J26" s="27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5" t="s">
        <v>79</v>
      </c>
      <c r="G27" s="35" t="s">
        <v>79</v>
      </c>
      <c r="H27" s="26"/>
      <c r="I27" s="26"/>
      <c r="J27" s="27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5"/>
      <c r="G28" s="35"/>
      <c r="H28" s="26"/>
      <c r="I28" s="26"/>
      <c r="J28" s="27"/>
      <c r="K28" s="1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5" t="s">
        <v>79</v>
      </c>
      <c r="G29" s="35" t="s">
        <v>79</v>
      </c>
      <c r="H29" s="26"/>
      <c r="I29" s="26"/>
      <c r="J29" s="27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9">
        <v>27</v>
      </c>
      <c r="D31" s="3" t="s">
        <v>8</v>
      </c>
      <c r="E31" s="4" t="s">
        <v>6</v>
      </c>
      <c r="F31" s="35" t="s">
        <v>79</v>
      </c>
      <c r="G31" s="35" t="s">
        <v>79</v>
      </c>
      <c r="H31" s="26"/>
      <c r="I31" s="26"/>
      <c r="J31" s="27"/>
      <c r="K31" s="1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17</v>
      </c>
      <c r="G32" s="8">
        <f>SUM(O5:O31)</f>
        <v>17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7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6"/>
  <sheetViews>
    <sheetView topLeftCell="C15" workbookViewId="0">
      <selection activeCell="F6" sqref="F6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 customHeight="1">
      <c r="C3" s="38" t="s">
        <v>55</v>
      </c>
      <c r="D3" s="38"/>
      <c r="E3" s="38"/>
      <c r="F3" s="38"/>
      <c r="G3" s="38"/>
      <c r="H3" s="38"/>
      <c r="I3" s="38"/>
      <c r="J3" s="38"/>
      <c r="K3" s="38"/>
      <c r="L3" s="9"/>
    </row>
    <row r="4" spans="3:18" ht="31.5" customHeight="1">
      <c r="C4" s="39"/>
      <c r="D4" s="39"/>
      <c r="E4" s="39"/>
      <c r="F4" s="39"/>
      <c r="G4" s="39"/>
      <c r="H4" s="39"/>
      <c r="I4" s="39"/>
      <c r="J4" s="39"/>
      <c r="K4" s="3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6"/>
  <sheetViews>
    <sheetView topLeftCell="C13" workbookViewId="0">
      <selection activeCell="F6" sqref="F6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 customHeight="1">
      <c r="C3" s="37" t="s">
        <v>56</v>
      </c>
      <c r="D3" s="38"/>
      <c r="E3" s="38"/>
      <c r="F3" s="38"/>
      <c r="G3" s="38"/>
      <c r="H3" s="38"/>
      <c r="I3" s="38"/>
      <c r="J3" s="38"/>
      <c r="K3" s="38"/>
      <c r="L3" s="9"/>
    </row>
    <row r="4" spans="3:18" ht="31.5" customHeight="1">
      <c r="C4" s="39"/>
      <c r="D4" s="39"/>
      <c r="E4" s="39"/>
      <c r="F4" s="39"/>
      <c r="G4" s="39"/>
      <c r="H4" s="39"/>
      <c r="I4" s="39"/>
      <c r="J4" s="39"/>
      <c r="K4" s="3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6"/>
  <sheetViews>
    <sheetView topLeftCell="C19" workbookViewId="0">
      <selection activeCell="F6" sqref="F6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 customHeight="1">
      <c r="C3" s="37" t="s">
        <v>57</v>
      </c>
      <c r="D3" s="38"/>
      <c r="E3" s="38"/>
      <c r="F3" s="38"/>
      <c r="G3" s="38"/>
      <c r="H3" s="38"/>
      <c r="I3" s="38"/>
      <c r="J3" s="38"/>
      <c r="K3" s="38"/>
      <c r="L3" s="9"/>
    </row>
    <row r="4" spans="3:18" ht="31.5" customHeight="1">
      <c r="C4" s="39"/>
      <c r="D4" s="39"/>
      <c r="E4" s="39"/>
      <c r="F4" s="39"/>
      <c r="G4" s="39"/>
      <c r="H4" s="39"/>
      <c r="I4" s="39"/>
      <c r="J4" s="39"/>
      <c r="K4" s="3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6"/>
  <sheetViews>
    <sheetView topLeftCell="C16" workbookViewId="0">
      <selection activeCell="F6" sqref="F6:G3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7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18.75" customHeight="1">
      <c r="C3" s="38" t="s">
        <v>76</v>
      </c>
      <c r="D3" s="38"/>
      <c r="E3" s="38"/>
      <c r="F3" s="38"/>
      <c r="G3" s="38"/>
      <c r="H3" s="38"/>
      <c r="I3" s="38"/>
      <c r="J3" s="38"/>
      <c r="K3" s="38"/>
      <c r="L3" s="9"/>
    </row>
    <row r="4" spans="3:18" ht="24" customHeight="1">
      <c r="C4" s="39"/>
      <c r="D4" s="39"/>
      <c r="E4" s="39"/>
      <c r="F4" s="39"/>
      <c r="G4" s="39"/>
      <c r="H4" s="39"/>
      <c r="I4" s="39"/>
      <c r="J4" s="39"/>
      <c r="K4" s="39"/>
      <c r="L4" s="32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5" t="s">
        <v>79</v>
      </c>
      <c r="G6" s="35" t="s">
        <v>79</v>
      </c>
      <c r="H6" s="26"/>
      <c r="I6" s="26"/>
      <c r="J6" s="27"/>
      <c r="K6" s="23" t="s">
        <v>44</v>
      </c>
      <c r="N6" s="31">
        <f>IF(F6:F32="+",1,0)</f>
        <v>1</v>
      </c>
      <c r="O6" s="31">
        <f>IF(G6:G32="+",1,0)</f>
        <v>1</v>
      </c>
      <c r="P6" s="31">
        <f>IF(H6:H32="+",1,0)</f>
        <v>0</v>
      </c>
      <c r="Q6" s="31">
        <f>IF(I6:I32="+",1,0)</f>
        <v>0</v>
      </c>
      <c r="R6" s="31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1"/>
      <c r="N7" s="31">
        <f t="shared" ref="N7:R22" si="0">IF(F7:F33="+",1,0)</f>
        <v>1</v>
      </c>
      <c r="O7" s="31">
        <f t="shared" si="0"/>
        <v>1</v>
      </c>
      <c r="P7" s="31">
        <f t="shared" si="0"/>
        <v>0</v>
      </c>
      <c r="Q7" s="31">
        <f t="shared" si="0"/>
        <v>0</v>
      </c>
      <c r="R7" s="31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si="0"/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5"/>
      <c r="G10" s="35"/>
      <c r="H10" s="26"/>
      <c r="I10" s="26"/>
      <c r="J10" s="27"/>
      <c r="K10" s="1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5" t="s">
        <v>79</v>
      </c>
      <c r="G11" s="35" t="s">
        <v>79</v>
      </c>
      <c r="H11" s="26"/>
      <c r="I11" s="26"/>
      <c r="J11" s="27"/>
      <c r="K11" s="1"/>
      <c r="N11" s="31">
        <f t="shared" si="0"/>
        <v>1</v>
      </c>
      <c r="O11" s="31">
        <f t="shared" si="0"/>
        <v>1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5"/>
      <c r="G14" s="35"/>
      <c r="H14" s="26"/>
      <c r="I14" s="26"/>
      <c r="J14" s="27"/>
      <c r="K14" s="1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5" t="s">
        <v>79</v>
      </c>
      <c r="G15" s="35" t="s">
        <v>79</v>
      </c>
      <c r="H15" s="26"/>
      <c r="I15" s="26"/>
      <c r="J15" s="27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11</v>
      </c>
      <c r="D16" s="3" t="s">
        <v>35</v>
      </c>
      <c r="E16" s="4" t="s">
        <v>36</v>
      </c>
      <c r="F16" s="35"/>
      <c r="G16" s="35"/>
      <c r="H16" s="26"/>
      <c r="I16" s="26"/>
      <c r="J16" s="27"/>
      <c r="K16" s="1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5" t="s">
        <v>79</v>
      </c>
      <c r="G18" s="35" t="s">
        <v>79</v>
      </c>
      <c r="H18" s="26"/>
      <c r="I18" s="26"/>
      <c r="J18" s="27"/>
      <c r="K18" s="1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5"/>
      <c r="G19" s="35"/>
      <c r="H19" s="26"/>
      <c r="I19" s="26"/>
      <c r="J19" s="27"/>
      <c r="K19" s="1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5" t="s">
        <v>79</v>
      </c>
      <c r="G22" s="35" t="s">
        <v>79</v>
      </c>
      <c r="H22" s="26"/>
      <c r="I22" s="26"/>
      <c r="J22" s="27"/>
      <c r="K22" s="1"/>
      <c r="N22" s="31">
        <f t="shared" si="0"/>
        <v>1</v>
      </c>
      <c r="O22" s="31">
        <f t="shared" si="0"/>
        <v>1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5"/>
      <c r="G23" s="35"/>
      <c r="H23" s="26"/>
      <c r="I23" s="26"/>
      <c r="J23" s="27"/>
      <c r="K23" s="1"/>
      <c r="N23" s="31">
        <f t="shared" ref="N23:R32" si="1">IF(F23:F49="+",1,0)</f>
        <v>0</v>
      </c>
      <c r="O23" s="31">
        <f t="shared" si="1"/>
        <v>0</v>
      </c>
      <c r="P23" s="31">
        <f t="shared" si="1"/>
        <v>0</v>
      </c>
      <c r="Q23" s="31">
        <f t="shared" si="1"/>
        <v>0</v>
      </c>
      <c r="R23" s="31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5"/>
      <c r="G24" s="35"/>
      <c r="H24" s="26"/>
      <c r="I24" s="26"/>
      <c r="J24" s="27"/>
      <c r="K24" s="1"/>
      <c r="N24" s="31">
        <f t="shared" si="1"/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5" t="s">
        <v>79</v>
      </c>
      <c r="G25" s="35" t="s">
        <v>79</v>
      </c>
      <c r="H25" s="26"/>
      <c r="I25" s="26"/>
      <c r="J25" s="27"/>
      <c r="K25" s="1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5"/>
      <c r="G29" s="35"/>
      <c r="H29" s="26"/>
      <c r="I29" s="26"/>
      <c r="J29" s="27"/>
      <c r="K29" s="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5" t="s">
        <v>79</v>
      </c>
      <c r="G30" s="35" t="s">
        <v>79</v>
      </c>
      <c r="H30" s="26"/>
      <c r="I30" s="26"/>
      <c r="J30" s="27"/>
      <c r="K30" s="1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 t="s">
        <v>50</v>
      </c>
      <c r="R31" s="31">
        <f t="shared" si="1"/>
        <v>0</v>
      </c>
    </row>
    <row r="32" spans="3:18" ht="24" customHeight="1" thickBot="1">
      <c r="C32" s="29">
        <v>27</v>
      </c>
      <c r="D32" s="3" t="s">
        <v>8</v>
      </c>
      <c r="E32" s="4" t="s">
        <v>6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17</v>
      </c>
      <c r="G33" s="8">
        <f>SUM(O6:O32)</f>
        <v>17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7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F7" sqref="F7:G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9"/>
    </row>
    <row r="2" spans="3:18" ht="37.5" customHeight="1">
      <c r="C2" s="37" t="s">
        <v>52</v>
      </c>
      <c r="D2" s="37"/>
      <c r="E2" s="37"/>
      <c r="F2" s="37"/>
      <c r="G2" s="37"/>
      <c r="H2" s="37"/>
      <c r="I2" s="37"/>
      <c r="J2" s="37"/>
      <c r="K2" s="37"/>
      <c r="L2" s="21"/>
    </row>
    <row r="3" spans="3:18" ht="6" customHeight="1">
      <c r="C3" s="40" t="s">
        <v>59</v>
      </c>
      <c r="D3" s="40"/>
      <c r="E3" s="40"/>
      <c r="F3" s="40"/>
      <c r="G3" s="40"/>
      <c r="H3" s="40"/>
      <c r="I3" s="40"/>
      <c r="J3" s="40"/>
      <c r="K3" s="40"/>
    </row>
    <row r="4" spans="3:18" ht="18.75" hidden="1" customHeight="1">
      <c r="C4" s="40"/>
      <c r="D4" s="40"/>
      <c r="E4" s="40"/>
      <c r="F4" s="40"/>
      <c r="G4" s="40"/>
      <c r="H4" s="40"/>
      <c r="I4" s="40"/>
      <c r="J4" s="40"/>
      <c r="K4" s="40"/>
    </row>
    <row r="5" spans="3:18" ht="34.5" customHeight="1">
      <c r="C5" s="41"/>
      <c r="D5" s="41"/>
      <c r="E5" s="41"/>
      <c r="F5" s="41"/>
      <c r="G5" s="41"/>
      <c r="H5" s="41"/>
      <c r="I5" s="41"/>
      <c r="J5" s="41"/>
      <c r="K5" s="41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5" t="s">
        <v>79</v>
      </c>
      <c r="G7" s="35" t="s">
        <v>79</v>
      </c>
      <c r="H7" s="26"/>
      <c r="I7" s="26"/>
      <c r="J7" s="27"/>
      <c r="K7" s="23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5" t="s">
        <v>79</v>
      </c>
      <c r="G8" s="35" t="s">
        <v>79</v>
      </c>
      <c r="H8" s="26"/>
      <c r="I8" s="26"/>
      <c r="J8" s="27"/>
      <c r="K8" s="1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5" t="s">
        <v>79</v>
      </c>
      <c r="G9" s="35" t="s">
        <v>79</v>
      </c>
      <c r="H9" s="26"/>
      <c r="I9" s="26"/>
      <c r="J9" s="27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5" t="s">
        <v>79</v>
      </c>
      <c r="G10" s="35" t="s">
        <v>79</v>
      </c>
      <c r="H10" s="26"/>
      <c r="I10" s="26"/>
      <c r="J10" s="27"/>
      <c r="K10" s="1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5"/>
      <c r="G11" s="35"/>
      <c r="H11" s="26"/>
      <c r="I11" s="26"/>
      <c r="J11" s="27"/>
      <c r="K11" s="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5" t="s">
        <v>79</v>
      </c>
      <c r="G12" s="35" t="s">
        <v>79</v>
      </c>
      <c r="H12" s="26"/>
      <c r="I12" s="26"/>
      <c r="J12" s="27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5" t="s">
        <v>79</v>
      </c>
      <c r="G13" s="35" t="s">
        <v>79</v>
      </c>
      <c r="H13" s="26"/>
      <c r="I13" s="26"/>
      <c r="J13" s="27"/>
      <c r="K13" s="1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5" t="s">
        <v>79</v>
      </c>
      <c r="G14" s="35" t="s">
        <v>79</v>
      </c>
      <c r="H14" s="26"/>
      <c r="I14" s="26"/>
      <c r="J14" s="27"/>
      <c r="K14" s="1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5"/>
      <c r="G15" s="35"/>
      <c r="H15" s="26"/>
      <c r="I15" s="26"/>
      <c r="J15" s="27"/>
      <c r="K15" s="1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5" t="s">
        <v>79</v>
      </c>
      <c r="G16" s="35" t="s">
        <v>79</v>
      </c>
      <c r="H16" s="26"/>
      <c r="I16" s="26"/>
      <c r="J16" s="27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5"/>
      <c r="G17" s="35"/>
      <c r="H17" s="26"/>
      <c r="I17" s="26"/>
      <c r="J17" s="27"/>
      <c r="K17" s="1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5"/>
      <c r="G18" s="35"/>
      <c r="H18" s="26"/>
      <c r="I18" s="26"/>
      <c r="J18" s="27"/>
      <c r="K18" s="1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5" t="s">
        <v>79</v>
      </c>
      <c r="G19" s="35" t="s">
        <v>79</v>
      </c>
      <c r="H19" s="26"/>
      <c r="I19" s="26"/>
      <c r="J19" s="27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5"/>
      <c r="G20" s="35"/>
      <c r="H20" s="26"/>
      <c r="I20" s="26"/>
      <c r="J20" s="27"/>
      <c r="K20" s="1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5"/>
      <c r="G21" s="35"/>
      <c r="H21" s="26"/>
      <c r="I21" s="26"/>
      <c r="J21" s="27"/>
      <c r="K21" s="1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5"/>
      <c r="G22" s="35"/>
      <c r="H22" s="26"/>
      <c r="I22" s="26"/>
      <c r="J22" s="27"/>
      <c r="K22" s="1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5" t="s">
        <v>79</v>
      </c>
      <c r="G23" s="35" t="s">
        <v>79</v>
      </c>
      <c r="H23" s="26"/>
      <c r="I23" s="26"/>
      <c r="J23" s="27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5"/>
      <c r="G24" s="35"/>
      <c r="H24" s="26"/>
      <c r="I24" s="26"/>
      <c r="J24" s="27"/>
      <c r="K24" s="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5"/>
      <c r="G25" s="35"/>
      <c r="H25" s="26"/>
      <c r="I25" s="26"/>
      <c r="J25" s="27"/>
      <c r="K25" s="1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5" t="s">
        <v>79</v>
      </c>
      <c r="G26" s="35" t="s">
        <v>79</v>
      </c>
      <c r="H26" s="26"/>
      <c r="I26" s="26"/>
      <c r="J26" s="27"/>
      <c r="K26" s="1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5" t="s">
        <v>79</v>
      </c>
      <c r="G27" s="35" t="s">
        <v>79</v>
      </c>
      <c r="H27" s="26"/>
      <c r="I27" s="26"/>
      <c r="J27" s="27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5" t="s">
        <v>79</v>
      </c>
      <c r="G28" s="35" t="s">
        <v>79</v>
      </c>
      <c r="H28" s="26"/>
      <c r="I28" s="26"/>
      <c r="J28" s="27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5" t="s">
        <v>79</v>
      </c>
      <c r="G29" s="35" t="s">
        <v>79</v>
      </c>
      <c r="H29" s="26"/>
      <c r="I29" s="26"/>
      <c r="J29" s="27"/>
      <c r="K29" s="1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5"/>
      <c r="G30" s="35"/>
      <c r="H30" s="26"/>
      <c r="I30" s="26"/>
      <c r="J30" s="27"/>
      <c r="K30" s="1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5" t="s">
        <v>79</v>
      </c>
      <c r="G31" s="35" t="s">
        <v>79</v>
      </c>
      <c r="H31" s="26"/>
      <c r="I31" s="26"/>
      <c r="J31" s="27"/>
      <c r="K31" s="1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5" t="s">
        <v>79</v>
      </c>
      <c r="G32" s="35" t="s">
        <v>79</v>
      </c>
      <c r="H32" s="26"/>
      <c r="I32" s="26"/>
      <c r="J32" s="27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50</v>
      </c>
      <c r="R32" s="31">
        <f t="shared" si="1"/>
        <v>0</v>
      </c>
    </row>
    <row r="33" spans="3:18" ht="24" customHeight="1" thickBot="1">
      <c r="C33" s="29">
        <v>27</v>
      </c>
      <c r="D33" s="3" t="s">
        <v>8</v>
      </c>
      <c r="E33" s="4" t="s">
        <v>6</v>
      </c>
      <c r="F33" s="35" t="s">
        <v>79</v>
      </c>
      <c r="G33" s="35" t="s">
        <v>79</v>
      </c>
      <c r="H33" s="26"/>
      <c r="I33" s="26"/>
      <c r="J33" s="27"/>
      <c r="K33" s="1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17</v>
      </c>
      <c r="G34" s="8">
        <f>SUM(O7:O33)</f>
        <v>17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7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відкрити сесію</vt:lpstr>
      <vt:lpstr>про внесен.в пор.денн.</vt:lpstr>
      <vt:lpstr>про зняття</vt:lpstr>
      <vt:lpstr>пор денний</vt:lpstr>
      <vt:lpstr>1 подат нерух.</vt:lpstr>
      <vt:lpstr>2 подат земля</vt:lpstr>
      <vt:lpstr>3 турист.подат.</vt:lpstr>
      <vt:lpstr>А-1-41-41 зміни в прогр.спорт</vt:lpstr>
      <vt:lpstr>5 встан.меж</vt:lpstr>
      <vt:lpstr>6 у власність громад.</vt:lpstr>
      <vt:lpstr>7 спільна суміс.</vt:lpstr>
      <vt:lpstr>8 соборна 30-а</vt:lpstr>
      <vt:lpstr>9 Соборна 69-б</vt:lpstr>
      <vt:lpstr>10 аванс.Тибул.</vt:lpstr>
      <vt:lpstr>11 продовж.оренди</vt:lpstr>
      <vt:lpstr>12 продовж.угоди</vt:lpstr>
      <vt:lpstr>13 у власн.Рацюк</vt:lpstr>
      <vt:lpstr>14 внесен.змін</vt:lpstr>
      <vt:lpstr>15 затвердж.Лиса</vt:lpstr>
      <vt:lpstr>16 затвердж.Барильченко</vt:lpstr>
      <vt:lpstr>17 затверд.Муллін</vt:lpstr>
      <vt:lpstr>18 затвердж.Білоконь</vt:lpstr>
      <vt:lpstr>19 затвердж.Дубовенко</vt:lpstr>
      <vt:lpstr>20 затвердж.Морачевський</vt:lpstr>
      <vt:lpstr>21 затвердж.Овчінніков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2019-06-11T07:37:48Z</cp:lastPrinted>
  <dcterms:created xsi:type="dcterms:W3CDTF">2016-03-24T06:40:49Z</dcterms:created>
  <dcterms:modified xsi:type="dcterms:W3CDTF">2019-06-11T12:40:04Z</dcterms:modified>
</cp:coreProperties>
</file>