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8" activeTab="10"/>
  </bookViews>
  <sheets>
    <sheet name="відкрити сесію" sheetId="114" r:id="rId1"/>
    <sheet name="про внесен.в пор.денн." sheetId="115" r:id="rId2"/>
    <sheet name="про внесен.різне" sheetId="188" r:id="rId3"/>
    <sheet name="про розділ питання №7" sheetId="190" r:id="rId4"/>
    <sheet name="пор денний" sheetId="77" r:id="rId5"/>
    <sheet name="6 ставок Хутори" sheetId="169" r:id="rId6"/>
    <sheet name="1 звіт про бюджет" sheetId="78" r:id="rId7"/>
    <sheet name="2 затвердж.Еко-програми" sheetId="93" r:id="rId8"/>
    <sheet name="3-1 кошти на вул.Наберер" sheetId="187" r:id="rId9"/>
    <sheet name="3 внесен.змін у бюджет" sheetId="134" r:id="rId10"/>
    <sheet name="3.1.свердловина Промінь" sheetId="191" r:id="rId11"/>
    <sheet name="4 внес.змін кведи" sheetId="86" r:id="rId12"/>
    <sheet name="5 вул Осипенко" sheetId="168" r:id="rId13"/>
    <sheet name="7 заправки" sheetId="185" r:id="rId14"/>
    <sheet name="7.1. заправки" sheetId="87" r:id="rId15"/>
    <sheet name="8 встановл.меж" sheetId="95" r:id="rId16"/>
    <sheet name="9 відведення у власн" sheetId="184" r:id="rId17"/>
    <sheet name="10 спільна сумісна" sheetId="108" r:id="rId18"/>
    <sheet name="11погод.дет пл. зняти з розгляд" sheetId="189" r:id="rId19"/>
    <sheet name="12 розробка дет плану" sheetId="81" r:id="rId20"/>
    <sheet name="13 оренда Каюткін" sheetId="88" r:id="rId21"/>
    <sheet name="14 зміна юр адреси" sheetId="90" r:id="rId22"/>
    <sheet name="15 затверд.Поліщук" sheetId="160" r:id="rId23"/>
    <sheet name="16 Затвердж.Заблоцька" sheetId="161" r:id="rId24"/>
    <sheet name="17 затверд.Адамчук" sheetId="162" r:id="rId25"/>
    <sheet name="18 затверд.Духнівський" sheetId="163" r:id="rId26"/>
    <sheet name="19 Затверд.Матвієнко" sheetId="164" r:id="rId27"/>
    <sheet name="20 затверд.Бондаренко" sheetId="165" r:id="rId28"/>
    <sheet name="21 затверд.Білоус" sheetId="166" r:id="rId29"/>
    <sheet name="22 затвердж.Гаврилюк" sheetId="170" r:id="rId30"/>
    <sheet name="23 затверд.Очередько" sheetId="171" r:id="rId31"/>
    <sheet name="24 затверд.Пількевич" sheetId="173" r:id="rId32"/>
    <sheet name="25 затверд.Волотківській" sheetId="172" r:id="rId33"/>
    <sheet name="26 затверд.Ільніцькому" sheetId="174" r:id="rId34"/>
    <sheet name="27 затверд.Яремчуку" sheetId="175" r:id="rId35"/>
    <sheet name="28 затверд.Конопко" sheetId="176" r:id="rId36"/>
    <sheet name="29 затверд.Бондарчук" sheetId="177" r:id="rId37"/>
    <sheet name="30 затверд.Міловіцька" sheetId="178" r:id="rId38"/>
    <sheet name="31 затверд.Слободянюк" sheetId="179" r:id="rId39"/>
    <sheet name="32 затверд.Кротович" sheetId="180" r:id="rId40"/>
    <sheet name="33 затверд.Соловей" sheetId="181" r:id="rId41"/>
    <sheet name="34 затверд.Тищенко" sheetId="182" r:id="rId42"/>
    <sheet name="35 затверд.Попільнюку" sheetId="183" r:id="rId43"/>
    <sheet name="36 затверд.Остапчук" sheetId="186" r:id="rId44"/>
    <sheet name="закрити сесію" sheetId="131" r:id="rId45"/>
  </sheets>
  <calcPr calcId="124519"/>
</workbook>
</file>

<file path=xl/calcChain.xml><?xml version="1.0" encoding="utf-8"?>
<calcChain xmlns="http://schemas.openxmlformats.org/spreadsheetml/2006/main">
  <c r="R31" i="19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2" i="19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1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18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1" i="18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1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18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1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4" i="180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79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78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3" i="1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7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4" i="175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74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73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172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3" i="17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7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169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1" i="16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G32" i="169" l="1"/>
  <c r="I32"/>
  <c r="R33" i="166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6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6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16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F34" i="163" l="1"/>
  <c r="H34"/>
  <c r="J34"/>
  <c r="G34"/>
  <c r="I34"/>
  <c r="G34" i="160"/>
  <c r="I34"/>
  <c r="R31" i="13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131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J34" l="1"/>
  <c r="R32" i="11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R33" i="10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2" i="9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9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3" i="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8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3" i="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7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F32" i="114" l="1"/>
  <c r="G32" i="77"/>
  <c r="I32"/>
  <c r="G34" i="108"/>
  <c r="I34"/>
  <c r="G33" i="95"/>
  <c r="I33"/>
  <c r="G33" i="93"/>
  <c r="I33"/>
  <c r="G33" i="88"/>
  <c r="I33"/>
  <c r="G34" i="86"/>
  <c r="I34"/>
  <c r="F32" i="77"/>
  <c r="H32"/>
  <c r="J32"/>
  <c r="F33" i="78"/>
  <c r="H33"/>
  <c r="J33"/>
  <c r="F34" i="81"/>
  <c r="H34"/>
  <c r="J34"/>
  <c r="F34" i="86"/>
  <c r="H34"/>
  <c r="J34"/>
  <c r="F34" i="87"/>
  <c r="H34"/>
  <c r="J34"/>
  <c r="F33" i="88"/>
  <c r="H33"/>
  <c r="J33"/>
  <c r="F34" i="90"/>
  <c r="H34"/>
  <c r="J34"/>
  <c r="F33" i="93"/>
  <c r="H33"/>
  <c r="J33"/>
  <c r="F33" i="95"/>
  <c r="H33"/>
  <c r="J33"/>
  <c r="F34" i="108"/>
  <c r="H34"/>
  <c r="J34"/>
</calcChain>
</file>

<file path=xl/sharedStrings.xml><?xml version="1.0" encoding="utf-8"?>
<sst xmlns="http://schemas.openxmlformats.org/spreadsheetml/2006/main" count="4824" uniqueCount="108">
  <si>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</si>
  <si>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</si>
  <si>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</si>
  <si>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</si>
  <si>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</si>
  <si>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</si>
  <si>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</si>
  <si>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</si>
  <si>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</si>
  <si>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</si>
  <si>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</si>
  <si>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</si>
  <si>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</si>
  <si>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</si>
  <si>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</si>
  <si>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</si>
  <si>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</si>
  <si>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</si>
  <si>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</si>
  <si>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</si>
  <si>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</si>
  <si>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</si>
  <si>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</si>
  <si>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</si>
  <si>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</si>
  <si>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</si>
  <si>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</si>
  <si>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</si>
  <si>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</si>
  <si>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</si>
  <si>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</si>
  <si>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</si>
  <si>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</si>
  <si>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</si>
  <si>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</si>
  <si>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</si>
  <si>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</si>
  <si>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</si>
  <si>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</si>
  <si>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</si>
  <si>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</si>
  <si>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</si>
  <si>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</si>
  <si>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</si>
  <si>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</si>
  <si>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</si>
  <si>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</si>
  <si>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</si>
  <si>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</si>
  <si>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</si>
  <si>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</si>
  <si>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</si>
  <si>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29-у сесію</t>
    </r>
  </si>
  <si>
    <t>результатів поіменного голосування депутатів Сквирської міської ради VII скликання  29-ї чергової сесії від 10 травня 2018 року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</si>
  <si>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 бюджету м. Сквира за перший квартал 2018 року.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</si>
  <si>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Міської екологічної програми міста Сквира  </t>
    </r>
  </si>
  <si>
    <t>на 2018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</si>
  <si>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комунальному підприємству  </t>
    </r>
  </si>
  <si>
    <t xml:space="preserve">діяльності </t>
  </si>
  <si>
    <t xml:space="preserve">„Сквирське комунальне господарство” на внесення змін до переліку видів економічної 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</si>
  <si>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Білоус Тамарі Юріївнівул. Мічуріна,22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</si>
  <si>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Бондаренко Анатолію Володимировичу
вул. Л.Українки,22 у м. Сквира, виготовлений ТОВ «Межувальник».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</si>
  <si>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Матвієнку Миколі Даниловичу по вул. Лугова, б/н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</si>
  <si>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Духнівському Юрію Володимировичу по вул.Лівобережна, 44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</si>
  <si>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земельних ділянок громадянці Адамчук Леонорі Юріївні по вул. Плугатаря, 31 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</si>
  <si>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громадянці Заблоцькій Любові Олексіївні, громадянці Ліщук Наталії Юріївні по вул. Незалежності, 116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</si>
  <si>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громадянину Поліщуку Миколі Дмитровичу по вул. Стаханова,26 у м. Сквира.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</si>
  <si>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погодження зміни юридичної адреси земельної ділянки площею 0,0971 га, яка знаходиться у власності  Матвієнко Алли Юріївни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</si>
  <si>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 Про надання в оренду земельної ділянки несільськогосподарського </t>
    </r>
  </si>
  <si>
    <t>призначення  ФОП Каюткіну Юрію Вікторовичу по вул. Червона, б/н в м.Сквира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</si>
  <si>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розробку детального плану території за адресою  площа Героїв Небесної Сотні, 15 м.Сквира.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</si>
  <si>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</t>
    </r>
  </si>
  <si>
    <t xml:space="preserve">встановлення меж земельних ділянок, що знаходяться у спільній сумісній (частковій) </t>
  </si>
  <si>
    <t>власності громадян.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</si>
  <si>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</si>
  <si>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відведення у власність земельних ділянок громадянам.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</si>
  <si>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технічної документації щодо </t>
    </r>
  </si>
  <si>
    <t>встановлення меж земельних ділянок громадянам.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</si>
  <si>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зміни у назву вулиці міста Сквири.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</si>
  <si>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розроблення документації із землеустрою  по вул. Липовецька б/н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</si>
  <si>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розроблення документації із землеустрою  </t>
    </r>
  </si>
  <si>
    <t>по вул. Незалежності, б/н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</si>
  <si>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Гаврилюку Василю Миколайовичу по вул. 8-го Березня, 3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</si>
  <si>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становлення (відновлення) меж земельної ділянки в натурі (на місцевості) та передачу у власністьгромадянину Очеретько Василю Івановичу по вул. Мира,6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</si>
  <si>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власністьгромадянці Пількевич Олені Олександрівні,громадянину Пількевич Павлу Валерійовичу, по вул. Кобзаря,2а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</si>
  <si>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Волотівській Жанні Андріївні по вул. Ш.Алейхема,5 у м. Сквира, виготовлений ТОВ «Межувальник».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</si>
  <si>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29-у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</si>
  <si>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власністьгромадянину Ільніцькому Станіславу Павловичупо пров. Жовтневому, 4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</si>
  <si>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власністьгромадянину Яремчуку Віталію Олександровичупо вул. Партизанська, 60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</si>
  <si>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власністьгромадянці Конопко Тетяні Миколаївні по пров. Толстого,2 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</si>
  <si>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власністьгромадянці Бондарчук Зінаїді Петрівні по вул. Мічуріна, 65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</si>
  <si>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Міловіцькій Тетяні Федосіївні по вул. Польова, 82 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</si>
  <si>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власністьгромадянці Слободянюк Ніні Петрівні по пров. Весняному, 2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</si>
  <si>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 громадянину Кротовичу Володимиру Йосиповичу по вул. М.Рильського, 21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</si>
  <si>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Соловей Галині Іванівні по вул. Мира, 30 у м. Сквира, виготовлений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</si>
  <si>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Тищенко Василю Олексійовичу вул. Маслова,27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</si>
  <si>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власністьгромадянину Попільнюку Анатолію Федоровичу по вул.8 Березня, 1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</si>
  <si>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Золотіну Валерію Анатолійовичу, Остапчук Наталії Олександрівні,Складаному Володимиру Васильовичу,Шуляк Галині Михайлівні,Фіялко Галині Іванівні по вул.Гоголя, 8 у м. Сквира, виготовленуФОП «Бачінська Юлія Володимирівна».</t>
    </r>
  </si>
  <si>
    <t>+</t>
  </si>
  <si>
    <r>
      <t xml:space="preserve">ЗА РІШЕННЯ:  </t>
    </r>
    <r>
      <rPr>
        <sz val="14"/>
        <color theme="1"/>
        <rFont val="Times New Roman"/>
        <family val="1"/>
        <charset val="204"/>
      </rPr>
      <t xml:space="preserve">Про внесення до порядку денного питання щодо термінового </t>
    </r>
  </si>
  <si>
    <t>розгляду звернення ТДВ "СЦЗ" "Промінь" про спільне використання артсвердловини.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</si>
  <si>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 Про внесення до порядку денного питання "Різне"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</si>
  <si>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 Про розділ питання №7 на два рішення, за пропозицією земельної комісії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</si>
  <si>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рішення сесії Сквирської міської ради №551-26-VІI від 26 грудня 2017 року „Про бюджет міста Сквира на 2018 рік”.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</si>
  <si>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змін, а саме виділення кошт на завершення робіт по вул. Набережна, за пропозицією депутата Тибулевича В. В.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</si>
  <si>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звернення депутатів міської ради до Сквирської РДА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</si>
  <si>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з розгляду питання про затвердження детального плану території під облаштування зупинки приміського типу загальною площею 1,28 га на площі Героїв Небесної Сотні в м.Сквира Київської області для детальнішого вивчення та розгляду на наступному засіданні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</si>
  <si>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надання дозволу ТДВ «СЦЗ «Промінь» на укладання договору про порядок використання артсвердловини. 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</si>
</sst>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14" fontId="12" fillId="0" borderId="1" xfId="0" applyNumberFormat="1" applyFont="1" applyBorder="1"/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workbookViewId="0">
      <selection activeCell="N2" sqref="N2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52</v>
      </c>
      <c r="D3" s="15"/>
      <c r="E3" s="30"/>
      <c r="F3" s="30"/>
      <c r="G3" s="30"/>
      <c r="H3" s="30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38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38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38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38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38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38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38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38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38" t="s">
        <v>98</v>
      </c>
      <c r="G13" s="38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38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38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38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38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38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38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38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38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38"/>
      <c r="H22" s="26"/>
      <c r="I22" s="26"/>
      <c r="J22" s="27"/>
      <c r="K22" s="2"/>
      <c r="N22" s="34">
        <f t="shared" ref="N22:R31" si="1">IF(F22:F48="+",1,0)</f>
        <v>0</v>
      </c>
      <c r="O22" s="34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38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38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38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38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38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38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38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38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16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5"/>
  <sheetViews>
    <sheetView topLeftCell="A13" workbookViewId="0">
      <selection activeCell="K37" sqref="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54.75" customHeight="1">
      <c r="C3" s="43" t="s">
        <v>103</v>
      </c>
      <c r="D3" s="43"/>
      <c r="E3" s="43"/>
      <c r="F3" s="43"/>
      <c r="G3" s="43"/>
      <c r="H3" s="43"/>
      <c r="I3" s="43"/>
      <c r="J3" s="43"/>
      <c r="K3" s="43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26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25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25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>
      <c r="C13" s="3">
        <v>9</v>
      </c>
      <c r="D13" s="29" t="s">
        <v>29</v>
      </c>
      <c r="E13" s="5" t="s">
        <v>30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25"/>
      <c r="H22" s="26"/>
      <c r="I22" s="26"/>
      <c r="J22" s="27"/>
      <c r="K22" s="2"/>
      <c r="N22" s="34">
        <f t="shared" ref="N22:R31" si="1">IF(F22:F48="+",1,0)</f>
        <v>0</v>
      </c>
      <c r="O22" s="34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25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16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5"/>
  <sheetViews>
    <sheetView tabSelected="1" topLeftCell="A12" workbookViewId="0">
      <selection activeCell="M30" sqref="M30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54.75" customHeight="1">
      <c r="C3" s="43" t="s">
        <v>107</v>
      </c>
      <c r="D3" s="43"/>
      <c r="E3" s="43"/>
      <c r="F3" s="43"/>
      <c r="G3" s="43"/>
      <c r="H3" s="43"/>
      <c r="I3" s="43"/>
      <c r="J3" s="43"/>
      <c r="K3" s="43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26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25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25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>
      <c r="C13" s="3">
        <v>9</v>
      </c>
      <c r="D13" s="29" t="s">
        <v>29</v>
      </c>
      <c r="E13" s="5" t="s">
        <v>30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25"/>
      <c r="H22" s="26"/>
      <c r="I22" s="26"/>
      <c r="J22" s="27"/>
      <c r="K22" s="2"/>
      <c r="N22" s="34">
        <f t="shared" ref="N22:R31" si="1">IF(F22:F48="+",1,0)</f>
        <v>0</v>
      </c>
      <c r="O22" s="34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25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16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A16" workbookViewId="0">
      <selection activeCell="F7" sqref="F7:F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57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>
      <c r="C4" s="13" t="s">
        <v>59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s="34" customFormat="1" ht="18.75">
      <c r="C5" s="13" t="s">
        <v>58</v>
      </c>
      <c r="D5" s="13"/>
      <c r="E5" s="13"/>
      <c r="F5" s="13"/>
      <c r="G5" s="13"/>
      <c r="H5" s="13"/>
      <c r="I5" s="13"/>
      <c r="J5" s="13"/>
      <c r="K5" s="13"/>
      <c r="L5" s="35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5"/>
  <sheetViews>
    <sheetView topLeftCell="A13" workbookViewId="0">
      <selection activeCell="F5" sqref="F5:F31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3" t="s">
        <v>78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26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25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25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3" customHeight="1">
      <c r="C13" s="3">
        <v>9</v>
      </c>
      <c r="D13" s="4" t="s">
        <v>29</v>
      </c>
      <c r="E13" s="5" t="s">
        <v>30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25"/>
      <c r="H22" s="26"/>
      <c r="I22" s="26"/>
      <c r="J22" s="27"/>
      <c r="K22" s="2"/>
      <c r="N22" s="34">
        <f t="shared" ref="N22:R31" si="1">IF(F22:F48="+",1,0)</f>
        <v>0</v>
      </c>
      <c r="O22" s="34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25"/>
      <c r="H24" s="26"/>
      <c r="I24" s="26" t="s">
        <v>98</v>
      </c>
      <c r="J24" s="27"/>
      <c r="K24" s="2"/>
      <c r="N24" s="34">
        <f t="shared" si="1"/>
        <v>1</v>
      </c>
      <c r="O24" s="34">
        <f t="shared" si="1"/>
        <v>0</v>
      </c>
      <c r="P24" s="34">
        <f t="shared" si="1"/>
        <v>0</v>
      </c>
      <c r="Q24" s="34">
        <f t="shared" si="1"/>
        <v>1</v>
      </c>
      <c r="R24" s="3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25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15</v>
      </c>
      <c r="H32" s="9">
        <f>SUM(P5:P31)</f>
        <v>0</v>
      </c>
      <c r="I32" s="9">
        <f>SUM(Q5:Q31)</f>
        <v>1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K37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3" t="s">
        <v>80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>
      <c r="C4" s="13" t="s">
        <v>81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18.75">
      <c r="C5" s="13"/>
      <c r="D5" s="13"/>
      <c r="E5" s="13"/>
      <c r="F5" s="13"/>
      <c r="G5" s="13"/>
      <c r="H5" s="13"/>
      <c r="I5" s="13"/>
      <c r="J5" s="13"/>
      <c r="K5" s="13"/>
      <c r="L5" s="35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AC37"/>
  <sheetViews>
    <sheetView topLeftCell="A7" workbookViewId="0">
      <selection activeCell="K37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29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29" ht="18.75" customHeight="1">
      <c r="C3" s="41" t="s">
        <v>79</v>
      </c>
      <c r="D3" s="40"/>
      <c r="E3" s="40"/>
      <c r="F3" s="40"/>
      <c r="G3" s="40"/>
      <c r="H3" s="40"/>
      <c r="I3" s="40"/>
      <c r="J3" s="40"/>
      <c r="K3" s="40"/>
    </row>
    <row r="4" spans="3:29" ht="18.75" customHeight="1">
      <c r="C4" s="40"/>
      <c r="D4" s="40"/>
      <c r="E4" s="40"/>
      <c r="F4" s="40"/>
      <c r="G4" s="40"/>
      <c r="H4" s="40"/>
      <c r="I4" s="40"/>
      <c r="J4" s="40"/>
      <c r="K4" s="4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18.7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29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6"/>
  <sheetViews>
    <sheetView workbookViewId="0">
      <selection activeCell="K36" sqref="A1:K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28515625" customWidth="1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76</v>
      </c>
      <c r="D3" s="15"/>
      <c r="E3" s="13"/>
      <c r="F3" s="13"/>
      <c r="G3" s="13"/>
      <c r="H3" s="13"/>
      <c r="I3" s="10"/>
      <c r="J3" s="10"/>
      <c r="K3" s="10"/>
    </row>
    <row r="4" spans="3:18" ht="18.75">
      <c r="C4" s="13" t="s">
        <v>77</v>
      </c>
      <c r="D4" s="13"/>
      <c r="E4" s="13"/>
      <c r="F4" s="13"/>
      <c r="G4" s="13"/>
      <c r="H4" s="13"/>
      <c r="I4" s="10"/>
      <c r="J4" s="10"/>
      <c r="K4" s="10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38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38"/>
      <c r="G7" s="25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38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38"/>
      <c r="G12" s="25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9.25" customHeight="1">
      <c r="C14" s="3">
        <v>9</v>
      </c>
      <c r="D14" s="4" t="s">
        <v>29</v>
      </c>
      <c r="E14" s="5" t="s">
        <v>30</v>
      </c>
      <c r="F14" s="38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38"/>
      <c r="G15" s="25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25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25"/>
      <c r="H23" s="26"/>
      <c r="I23" s="26"/>
      <c r="J23" s="27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25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6"/>
  <sheetViews>
    <sheetView topLeftCell="A13" workbookViewId="0">
      <selection activeCell="K36" sqref="C1:K36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74</v>
      </c>
      <c r="D3" s="15"/>
      <c r="E3" s="13"/>
      <c r="F3" s="13"/>
      <c r="G3" s="13"/>
      <c r="H3" s="13"/>
      <c r="I3" s="10"/>
      <c r="J3" s="10"/>
      <c r="K3" s="10"/>
    </row>
    <row r="4" spans="3:18" ht="18.75">
      <c r="C4" s="13" t="s">
        <v>75</v>
      </c>
      <c r="D4" s="13"/>
      <c r="E4" s="13"/>
      <c r="F4" s="13"/>
      <c r="G4" s="13"/>
      <c r="H4" s="13"/>
      <c r="I4" s="10"/>
      <c r="J4" s="10"/>
      <c r="K4" s="10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38" t="s">
        <v>98</v>
      </c>
      <c r="G6" s="26" t="s">
        <v>98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38"/>
      <c r="G7" s="25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38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9.25" customHeight="1">
      <c r="C14" s="3">
        <v>9</v>
      </c>
      <c r="D14" s="4" t="s">
        <v>29</v>
      </c>
      <c r="E14" s="5" t="s">
        <v>30</v>
      </c>
      <c r="F14" s="38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25"/>
      <c r="H23" s="26"/>
      <c r="I23" s="26"/>
      <c r="J23" s="27"/>
      <c r="K23" s="2"/>
      <c r="N23" s="34">
        <f t="shared" ref="N23:R32" si="1">IF(F23:F49="+",1,0)</f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V37"/>
  <sheetViews>
    <sheetView topLeftCell="A16" workbookViewId="0">
      <selection activeCell="K37" sqref="A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42578125" customWidth="1"/>
  </cols>
  <sheetData>
    <row r="1" spans="3:22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22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22" ht="18.75" customHeight="1">
      <c r="C3" s="33" t="s">
        <v>71</v>
      </c>
      <c r="D3" s="33"/>
      <c r="E3" s="33"/>
      <c r="F3" s="33"/>
      <c r="G3" s="33"/>
      <c r="H3" s="33"/>
      <c r="I3" s="33"/>
      <c r="J3" s="33"/>
      <c r="K3" s="33"/>
    </row>
    <row r="4" spans="3:22" ht="18.75" customHeight="1">
      <c r="C4" s="32" t="s">
        <v>72</v>
      </c>
      <c r="D4" s="32"/>
      <c r="E4" s="32"/>
      <c r="F4" s="32"/>
      <c r="G4" s="32"/>
      <c r="H4" s="32"/>
      <c r="I4" s="32"/>
      <c r="J4" s="32"/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3:22" s="34" customFormat="1" ht="18.75" customHeight="1">
      <c r="C5" s="32" t="s">
        <v>73</v>
      </c>
      <c r="D5" s="32"/>
      <c r="E5" s="32"/>
      <c r="F5" s="32"/>
      <c r="G5" s="32"/>
      <c r="H5" s="32"/>
      <c r="I5" s="32"/>
      <c r="J5" s="32"/>
      <c r="K5" s="3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3:22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2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2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1" sqref="A1:XFD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5.57031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1" t="s">
        <v>106</v>
      </c>
      <c r="D3" s="40"/>
      <c r="E3" s="40"/>
      <c r="F3" s="40"/>
      <c r="G3" s="40"/>
      <c r="H3" s="40"/>
      <c r="I3" s="40"/>
      <c r="J3" s="40"/>
      <c r="K3" s="40"/>
    </row>
    <row r="4" spans="3:18" ht="18.75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39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/>
      <c r="H30" s="26"/>
      <c r="I30" s="26"/>
      <c r="J30" s="27" t="s">
        <v>98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1" sqref="C1:K36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99</v>
      </c>
      <c r="D3" s="15"/>
      <c r="E3" s="30"/>
      <c r="F3" s="30"/>
      <c r="G3" s="30"/>
      <c r="H3" s="30"/>
    </row>
    <row r="4" spans="3:18" ht="18" customHeight="1">
      <c r="C4" s="39" t="s">
        <v>100</v>
      </c>
      <c r="D4" s="39"/>
      <c r="E4" s="39"/>
      <c r="F4" s="39"/>
      <c r="G4" s="39"/>
      <c r="H4" s="39"/>
      <c r="I4" s="39"/>
      <c r="J4" s="39"/>
      <c r="K4" s="39"/>
    </row>
    <row r="5" spans="3:18" ht="43.5" customHeight="1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38" t="s">
        <v>98</v>
      </c>
      <c r="G6" s="38" t="s">
        <v>98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38"/>
      <c r="G7" s="38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38" t="s">
        <v>98</v>
      </c>
      <c r="G8" s="38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38" t="s">
        <v>98</v>
      </c>
      <c r="G9" s="38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38" t="s">
        <v>98</v>
      </c>
      <c r="G11" s="38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38"/>
      <c r="G12" s="38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38"/>
      <c r="G13" s="38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9</v>
      </c>
      <c r="D14" s="4" t="s">
        <v>29</v>
      </c>
      <c r="E14" s="5" t="s">
        <v>30</v>
      </c>
      <c r="F14" s="38" t="s">
        <v>98</v>
      </c>
      <c r="G14" s="38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38"/>
      <c r="G15" s="38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38"/>
      <c r="G16" s="38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38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38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38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38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38"/>
      <c r="H23" s="26"/>
      <c r="I23" s="26"/>
      <c r="J23" s="27"/>
      <c r="K23" s="2"/>
      <c r="N23" s="34">
        <f t="shared" ref="N23:R32" si="1">IF(F23:F49="+",1,0)</f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38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38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38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38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38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38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38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38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7"/>
  <sheetViews>
    <sheetView topLeftCell="C21" workbookViewId="0">
      <selection activeCell="K43" sqref="K4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38.25" customHeight="1">
      <c r="C3" s="45" t="s">
        <v>70</v>
      </c>
      <c r="D3" s="45"/>
      <c r="E3" s="45"/>
      <c r="F3" s="45"/>
      <c r="G3" s="45"/>
      <c r="H3" s="45"/>
      <c r="I3" s="45"/>
      <c r="J3" s="45"/>
      <c r="K3" s="45"/>
    </row>
    <row r="4" spans="3:18" ht="12.75" hidden="1" customHeight="1">
      <c r="C4" s="45"/>
      <c r="D4" s="45"/>
      <c r="E4" s="45"/>
      <c r="F4" s="45"/>
      <c r="G4" s="45"/>
      <c r="H4" s="45"/>
      <c r="I4" s="45"/>
      <c r="J4" s="45"/>
      <c r="K4" s="45"/>
    </row>
    <row r="5" spans="3:18" ht="11.25" hidden="1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U36"/>
  <sheetViews>
    <sheetView topLeftCell="C12" workbookViewId="0">
      <selection activeCell="C1" sqref="C1:K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21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21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21" ht="18.75" customHeight="1">
      <c r="C3" s="33" t="s">
        <v>68</v>
      </c>
      <c r="D3" s="33"/>
      <c r="E3" s="33"/>
      <c r="F3" s="33"/>
      <c r="G3" s="33"/>
      <c r="H3" s="33"/>
      <c r="I3" s="33"/>
      <c r="J3" s="33"/>
      <c r="K3" s="33"/>
    </row>
    <row r="4" spans="3:21" ht="18.75" customHeight="1">
      <c r="C4" s="36" t="s">
        <v>69</v>
      </c>
      <c r="D4" s="36"/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3:21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1" ht="24" customHeight="1">
      <c r="C6" s="3">
        <v>1</v>
      </c>
      <c r="D6" s="16" t="s">
        <v>38</v>
      </c>
      <c r="E6" s="5" t="s">
        <v>6</v>
      </c>
      <c r="F6" s="38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1" ht="24" customHeight="1">
      <c r="C7" s="3">
        <v>2</v>
      </c>
      <c r="D7" s="4" t="s">
        <v>5</v>
      </c>
      <c r="E7" s="5" t="s">
        <v>6</v>
      </c>
      <c r="F7" s="38"/>
      <c r="G7" s="25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1" ht="24" customHeight="1">
      <c r="C8" s="3">
        <v>3</v>
      </c>
      <c r="D8" s="4" t="s">
        <v>10</v>
      </c>
      <c r="E8" s="5" t="s">
        <v>6</v>
      </c>
      <c r="F8" s="38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1" ht="24" customHeight="1">
      <c r="C9" s="3">
        <v>4</v>
      </c>
      <c r="D9" s="4" t="s">
        <v>11</v>
      </c>
      <c r="E9" s="5" t="s">
        <v>12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1" ht="24" customHeight="1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1" ht="24" customHeight="1">
      <c r="C11" s="3">
        <v>6</v>
      </c>
      <c r="D11" s="4" t="s">
        <v>14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1" ht="24" customHeight="1">
      <c r="C12" s="3">
        <v>7</v>
      </c>
      <c r="D12" s="4" t="s">
        <v>27</v>
      </c>
      <c r="E12" s="5" t="s">
        <v>26</v>
      </c>
      <c r="F12" s="38"/>
      <c r="G12" s="25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1" ht="30" customHeight="1">
      <c r="C13" s="3">
        <v>8</v>
      </c>
      <c r="D13" s="4" t="s">
        <v>25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1" ht="24" customHeight="1">
      <c r="C14" s="3">
        <v>9</v>
      </c>
      <c r="D14" s="4" t="s">
        <v>29</v>
      </c>
      <c r="E14" s="5" t="s">
        <v>30</v>
      </c>
      <c r="F14" s="38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1" ht="24" customHeight="1">
      <c r="C15" s="3">
        <v>10</v>
      </c>
      <c r="D15" s="4" t="s">
        <v>37</v>
      </c>
      <c r="E15" s="5" t="s">
        <v>36</v>
      </c>
      <c r="F15" s="38"/>
      <c r="G15" s="25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1" ht="24" customHeight="1">
      <c r="C16" s="3">
        <v>11</v>
      </c>
      <c r="D16" s="4" t="s">
        <v>35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25"/>
      <c r="H17" s="26"/>
      <c r="I17" s="26"/>
      <c r="J17" s="27" t="s">
        <v>98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25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25"/>
      <c r="H23" s="26"/>
      <c r="I23" s="26"/>
      <c r="J23" s="27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25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15</v>
      </c>
      <c r="H33" s="9">
        <f>SUM(P6:P32)</f>
        <v>0</v>
      </c>
      <c r="I33" s="9">
        <f>SUM(Q6:Q32)</f>
        <v>0</v>
      </c>
      <c r="J33" s="17">
        <f>SUM(R6:R32)</f>
        <v>1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8.25" customHeight="1">
      <c r="C3" s="46" t="s">
        <v>67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8.5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7" t="s">
        <v>66</v>
      </c>
      <c r="D3" s="47"/>
      <c r="E3" s="47"/>
      <c r="F3" s="47"/>
      <c r="G3" s="47"/>
      <c r="H3" s="47"/>
      <c r="I3" s="47"/>
      <c r="J3" s="47"/>
      <c r="K3" s="47"/>
    </row>
    <row r="4" spans="3:18" ht="21.75" customHeight="1">
      <c r="C4" s="47"/>
      <c r="D4" s="47"/>
      <c r="E4" s="47"/>
      <c r="F4" s="47"/>
      <c r="G4" s="47"/>
      <c r="H4" s="47"/>
      <c r="I4" s="47"/>
      <c r="J4" s="47"/>
      <c r="K4" s="47"/>
    </row>
    <row r="5" spans="3:18" ht="17.25" customHeight="1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7" t="s">
        <v>65</v>
      </c>
      <c r="D3" s="47"/>
      <c r="E3" s="47"/>
      <c r="F3" s="47"/>
      <c r="G3" s="47"/>
      <c r="H3" s="47"/>
      <c r="I3" s="47"/>
      <c r="J3" s="47"/>
      <c r="K3" s="47"/>
    </row>
    <row r="4" spans="3:18" ht="18.75" customHeight="1">
      <c r="C4" s="47"/>
      <c r="D4" s="47"/>
      <c r="E4" s="47"/>
      <c r="F4" s="47"/>
      <c r="G4" s="47"/>
      <c r="H4" s="47"/>
      <c r="I4" s="47"/>
      <c r="J4" s="47"/>
      <c r="K4" s="47"/>
    </row>
    <row r="5" spans="3:18" ht="55.5" customHeight="1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64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7.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" customHeight="1">
      <c r="C3" s="46" t="s">
        <v>63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57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7.5" customHeight="1">
      <c r="C3" s="46" t="s">
        <v>62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60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61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7.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6.75" customHeight="1">
      <c r="C3" s="46" t="s">
        <v>60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56.2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1" sqref="C1:K36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9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2" t="s">
        <v>101</v>
      </c>
      <c r="D3" s="42"/>
      <c r="E3" s="42"/>
      <c r="F3" s="42"/>
      <c r="G3" s="42"/>
      <c r="H3" s="42"/>
      <c r="I3" s="42"/>
      <c r="J3" s="42"/>
      <c r="K3" s="42"/>
    </row>
    <row r="4" spans="3:18" ht="29.25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38" t="s">
        <v>98</v>
      </c>
      <c r="G6" s="38" t="s">
        <v>98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38"/>
      <c r="G7" s="38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38" t="s">
        <v>98</v>
      </c>
      <c r="G8" s="38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38" t="s">
        <v>98</v>
      </c>
      <c r="G9" s="38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38" t="s">
        <v>98</v>
      </c>
      <c r="G11" s="38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38"/>
      <c r="G12" s="38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38"/>
      <c r="G13" s="38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8.5" customHeight="1">
      <c r="C14" s="3">
        <v>9</v>
      </c>
      <c r="D14" s="29" t="s">
        <v>29</v>
      </c>
      <c r="E14" s="5" t="s">
        <v>30</v>
      </c>
      <c r="F14" s="38" t="s">
        <v>98</v>
      </c>
      <c r="G14" s="38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38"/>
      <c r="G15" s="38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38"/>
      <c r="G16" s="38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38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38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38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38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38"/>
      <c r="H23" s="26"/>
      <c r="I23" s="26"/>
      <c r="J23" s="27"/>
      <c r="K23" s="2"/>
      <c r="N23" s="34">
        <f t="shared" ref="N23:R32" si="1">IF(F23:F49="+",1,0)</f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38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38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38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38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38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38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38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38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82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5.2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83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6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8"/>
  <sheetViews>
    <sheetView topLeftCell="C14" workbookViewId="0">
      <selection activeCell="C1" sqref="C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84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37.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8"/>
  <sheetViews>
    <sheetView topLeftCell="A13" workbookViewId="0">
      <selection activeCell="K38" sqref="A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8.25" customHeight="1">
      <c r="C3" s="46" t="s">
        <v>85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8"/>
  <sheetViews>
    <sheetView topLeftCell="C16" workbookViewId="0">
      <selection activeCell="L38" sqref="L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87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8"/>
  <sheetViews>
    <sheetView topLeftCell="C16" workbookViewId="0">
      <selection activeCell="J28" sqref="J2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88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7"/>
  <sheetViews>
    <sheetView topLeftCell="A13" workbookViewId="0">
      <selection activeCell="L36" sqref="L36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89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9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3" workbookViewId="0">
      <selection activeCell="K37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90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9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A16" workbookViewId="0">
      <selection activeCell="K38" sqref="C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91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A13" workbookViewId="0">
      <selection activeCell="H16" sqref="H16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92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3" sqref="C3:K4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9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2" t="s">
        <v>102</v>
      </c>
      <c r="D3" s="42"/>
      <c r="E3" s="42"/>
      <c r="F3" s="42"/>
      <c r="G3" s="42"/>
      <c r="H3" s="42"/>
      <c r="I3" s="42"/>
      <c r="J3" s="42"/>
      <c r="K3" s="42"/>
    </row>
    <row r="4" spans="3:18" ht="29.25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38" t="s">
        <v>98</v>
      </c>
      <c r="G6" s="38" t="s">
        <v>98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38"/>
      <c r="G7" s="38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38" t="s">
        <v>98</v>
      </c>
      <c r="G8" s="38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38" t="s">
        <v>98</v>
      </c>
      <c r="G9" s="38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38" t="s">
        <v>98</v>
      </c>
      <c r="G11" s="38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38"/>
      <c r="G12" s="38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38"/>
      <c r="G13" s="38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8.5" customHeight="1">
      <c r="C14" s="3">
        <v>9</v>
      </c>
      <c r="D14" s="29" t="s">
        <v>29</v>
      </c>
      <c r="E14" s="5" t="s">
        <v>30</v>
      </c>
      <c r="F14" s="38" t="s">
        <v>98</v>
      </c>
      <c r="G14" s="38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38"/>
      <c r="G15" s="38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38"/>
      <c r="G16" s="38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38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38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38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38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38"/>
      <c r="H23" s="26"/>
      <c r="I23" s="26"/>
      <c r="J23" s="27"/>
      <c r="K23" s="2"/>
      <c r="N23" s="34">
        <f t="shared" ref="N23:R32" si="1">IF(F23:F49="+",1,0)</f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38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38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38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38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38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38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38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38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A16" workbookViewId="0">
      <selection activeCell="K38" sqref="C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93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38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38"/>
      <c r="G9" s="25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38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38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38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38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38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>
      <c r="C20" s="3">
        <v>13</v>
      </c>
      <c r="D20" s="4" t="s">
        <v>13</v>
      </c>
      <c r="E20" s="5" t="s">
        <v>12</v>
      </c>
      <c r="F20" s="38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38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38"/>
      <c r="G25" s="25"/>
      <c r="H25" s="26"/>
      <c r="I25" s="26"/>
      <c r="J25" s="27"/>
      <c r="K25" s="2"/>
      <c r="N25" s="34">
        <f t="shared" ref="N25:R34" si="1">IF(F25:F51="+",1,0)</f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38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38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38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>
      <c r="C34" s="28">
        <v>27</v>
      </c>
      <c r="D34" s="4" t="s">
        <v>8</v>
      </c>
      <c r="E34" s="5" t="s">
        <v>6</v>
      </c>
      <c r="F34" s="38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16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9" workbookViewId="0">
      <selection activeCell="K38" sqref="C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94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7.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3" workbookViewId="0">
      <selection activeCell="K37" sqref="C1:K3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95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4.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3" workbookViewId="0">
      <selection activeCell="K38" sqref="A1:K3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6" t="s">
        <v>96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6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U17" sqref="U17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9.7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22.5" customHeight="1">
      <c r="C3" s="46" t="s">
        <v>97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70.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8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O48" sqref="O48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86</v>
      </c>
      <c r="D3" s="15"/>
      <c r="E3" s="30"/>
      <c r="F3" s="30"/>
      <c r="G3" s="30"/>
      <c r="H3" s="30"/>
    </row>
    <row r="4" spans="3:18" ht="18.75">
      <c r="C4" s="13"/>
      <c r="D4" s="13"/>
      <c r="E4" s="30"/>
      <c r="F4" s="30"/>
      <c r="G4" s="30"/>
      <c r="H4" s="30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38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38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38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38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38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38"/>
      <c r="G13" s="25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38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>
      <c r="C15" s="3">
        <v>9</v>
      </c>
      <c r="D15" s="4" t="s">
        <v>29</v>
      </c>
      <c r="E15" s="5" t="s">
        <v>30</v>
      </c>
      <c r="F15" s="38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38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38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38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>
      <c r="C19" s="3">
        <v>13</v>
      </c>
      <c r="D19" s="4" t="s">
        <v>13</v>
      </c>
      <c r="E19" s="5" t="s">
        <v>12</v>
      </c>
      <c r="F19" s="38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38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38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38"/>
      <c r="G24" s="25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38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38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38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38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38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38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38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8">
        <v>27</v>
      </c>
      <c r="D33" s="4" t="s">
        <v>8</v>
      </c>
      <c r="E33" s="5" t="s">
        <v>6</v>
      </c>
      <c r="F33" s="38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16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5"/>
  <sheetViews>
    <sheetView workbookViewId="0">
      <selection activeCell="M35" sqref="M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5" t="s">
        <v>51</v>
      </c>
      <c r="D3" s="15"/>
      <c r="E3" s="30"/>
      <c r="F3" s="30"/>
      <c r="G3" s="30"/>
      <c r="H3" s="30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38" t="s">
        <v>98</v>
      </c>
      <c r="H5" s="26"/>
      <c r="I5" s="26"/>
      <c r="J5" s="27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38"/>
      <c r="H6" s="26"/>
      <c r="I6" s="26"/>
      <c r="J6" s="27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38" t="s">
        <v>98</v>
      </c>
      <c r="H7" s="26"/>
      <c r="I7" s="26"/>
      <c r="J7" s="27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38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38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38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38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38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38" t="s">
        <v>98</v>
      </c>
      <c r="G13" s="38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38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38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38" t="s">
        <v>98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38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38"/>
      <c r="H18" s="26"/>
      <c r="I18" s="26"/>
      <c r="J18" s="27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38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38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38" t="s">
        <v>98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38"/>
      <c r="H22" s="26"/>
      <c r="I22" s="26"/>
      <c r="J22" s="27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38" t="s">
        <v>98</v>
      </c>
      <c r="H23" s="26"/>
      <c r="I23" s="26"/>
      <c r="J23" s="27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38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38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38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38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38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38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38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16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5"/>
  <sheetViews>
    <sheetView topLeftCell="C11" workbookViewId="0">
      <selection activeCell="C1" sqref="C1:K35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>
      <c r="C3" s="13" t="s">
        <v>105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38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38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38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38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38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38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38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38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3">
        <v>9</v>
      </c>
      <c r="D13" s="4" t="s">
        <v>29</v>
      </c>
      <c r="E13" s="5" t="s">
        <v>30</v>
      </c>
      <c r="F13" s="38" t="s">
        <v>98</v>
      </c>
      <c r="G13" s="38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38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38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38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38" t="s">
        <v>98</v>
      </c>
      <c r="H17" s="26"/>
      <c r="I17" s="26"/>
      <c r="J17" s="27"/>
      <c r="K17" s="2"/>
      <c r="N17" s="34">
        <f>IF(F17:F43="+",1,0)</f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38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38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38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38"/>
      <c r="H21" s="26"/>
      <c r="I21" s="26"/>
      <c r="J21" s="27" t="s">
        <v>98</v>
      </c>
      <c r="K21" s="2"/>
      <c r="N21" s="34">
        <f>IF(F21:F47="+",1,0)</f>
        <v>1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1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38"/>
      <c r="H22" s="26"/>
      <c r="I22" s="26"/>
      <c r="J22" s="27"/>
      <c r="K22" s="2"/>
      <c r="N22" s="34">
        <f t="shared" ref="N22:R31" si="1">IF(F22:F48="+",1,0)</f>
        <v>0</v>
      </c>
      <c r="O22" s="34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38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38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38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38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38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38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38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38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15</v>
      </c>
      <c r="H32" s="9">
        <f>SUM(P5:P31)</f>
        <v>0</v>
      </c>
      <c r="I32" s="9">
        <f>SUM(Q5:Q31)</f>
        <v>0</v>
      </c>
      <c r="J32" s="17">
        <f>SUM(R5:R31)</f>
        <v>1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workbookViewId="0">
      <selection activeCell="K36" sqref="C1:K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9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18.75" customHeight="1">
      <c r="C3" s="42" t="s">
        <v>54</v>
      </c>
      <c r="D3" s="42"/>
      <c r="E3" s="42"/>
      <c r="F3" s="42"/>
      <c r="G3" s="42"/>
      <c r="H3" s="42"/>
      <c r="I3" s="42"/>
      <c r="J3" s="42"/>
      <c r="K3" s="42"/>
    </row>
    <row r="4" spans="3:18" s="34" customFormat="1" ht="29.25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38" t="s">
        <v>98</v>
      </c>
      <c r="G6" s="38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38"/>
      <c r="G7" s="38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38" t="s">
        <v>98</v>
      </c>
      <c r="G8" s="38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38" t="s">
        <v>98</v>
      </c>
      <c r="G9" s="38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38" t="s">
        <v>98</v>
      </c>
      <c r="G11" s="38" t="s">
        <v>98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38"/>
      <c r="G12" s="38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38"/>
      <c r="G13" s="38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8.5" customHeight="1">
      <c r="C14" s="3">
        <v>9</v>
      </c>
      <c r="D14" s="29" t="s">
        <v>29</v>
      </c>
      <c r="E14" s="5" t="s">
        <v>30</v>
      </c>
      <c r="F14" s="38" t="s">
        <v>98</v>
      </c>
      <c r="G14" s="38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38"/>
      <c r="G15" s="38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38"/>
      <c r="G16" s="38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38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38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38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38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38"/>
      <c r="H23" s="26"/>
      <c r="I23" s="26"/>
      <c r="J23" s="27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38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38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38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38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38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38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38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38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B36"/>
  <sheetViews>
    <sheetView topLeftCell="A16" workbookViewId="0">
      <selection activeCell="K36" sqref="C1:K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2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28" ht="18.75" customHeight="1">
      <c r="C3" s="33" t="s">
        <v>55</v>
      </c>
      <c r="D3" s="33"/>
      <c r="E3" s="33"/>
      <c r="F3" s="33"/>
      <c r="G3" s="33"/>
      <c r="H3" s="33"/>
      <c r="I3" s="33"/>
      <c r="J3" s="33"/>
      <c r="K3" s="33"/>
    </row>
    <row r="4" spans="3:28" ht="16.5" customHeight="1">
      <c r="C4" s="36"/>
      <c r="D4" s="36" t="s">
        <v>56</v>
      </c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>
      <c r="C6" s="3">
        <v>1</v>
      </c>
      <c r="D6" s="16" t="s">
        <v>38</v>
      </c>
      <c r="E6" s="5" t="s">
        <v>6</v>
      </c>
      <c r="F6" s="38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8" ht="24" customHeight="1">
      <c r="C7" s="3">
        <v>2</v>
      </c>
      <c r="D7" s="4" t="s">
        <v>5</v>
      </c>
      <c r="E7" s="5" t="s">
        <v>6</v>
      </c>
      <c r="F7" s="38"/>
      <c r="G7" s="25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8" ht="24" customHeight="1">
      <c r="C8" s="3">
        <v>3</v>
      </c>
      <c r="D8" s="4" t="s">
        <v>10</v>
      </c>
      <c r="E8" s="5" t="s">
        <v>6</v>
      </c>
      <c r="F8" s="38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8" ht="24" customHeight="1">
      <c r="C9" s="3">
        <v>4</v>
      </c>
      <c r="D9" s="4" t="s">
        <v>11</v>
      </c>
      <c r="E9" s="5" t="s">
        <v>12</v>
      </c>
      <c r="F9" s="38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8" ht="24" customHeight="1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8" ht="24" customHeight="1">
      <c r="C11" s="3">
        <v>6</v>
      </c>
      <c r="D11" s="4" t="s">
        <v>14</v>
      </c>
      <c r="E11" s="5" t="s">
        <v>12</v>
      </c>
      <c r="F11" s="38" t="s">
        <v>98</v>
      </c>
      <c r="G11" s="25" t="s">
        <v>98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8" ht="24" customHeight="1">
      <c r="C12" s="3">
        <v>7</v>
      </c>
      <c r="D12" s="4" t="s">
        <v>27</v>
      </c>
      <c r="E12" s="5" t="s">
        <v>26</v>
      </c>
      <c r="F12" s="38"/>
      <c r="G12" s="25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8" ht="30" customHeight="1">
      <c r="C13" s="3">
        <v>8</v>
      </c>
      <c r="D13" s="4" t="s">
        <v>25</v>
      </c>
      <c r="E13" s="5" t="s">
        <v>26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8" ht="24" customHeight="1">
      <c r="C14" s="3">
        <v>9</v>
      </c>
      <c r="D14" s="4" t="s">
        <v>29</v>
      </c>
      <c r="E14" s="5" t="s">
        <v>30</v>
      </c>
      <c r="F14" s="38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8" ht="24" customHeight="1">
      <c r="C15" s="3">
        <v>10</v>
      </c>
      <c r="D15" s="4" t="s">
        <v>37</v>
      </c>
      <c r="E15" s="5" t="s">
        <v>36</v>
      </c>
      <c r="F15" s="38"/>
      <c r="G15" s="25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8" ht="24" customHeight="1">
      <c r="C16" s="3">
        <v>11</v>
      </c>
      <c r="D16" s="4" t="s">
        <v>35</v>
      </c>
      <c r="E16" s="5" t="s">
        <v>36</v>
      </c>
      <c r="F16" s="38"/>
      <c r="G16" s="25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38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38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38"/>
      <c r="G19" s="25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38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38"/>
      <c r="G23" s="25"/>
      <c r="H23" s="26"/>
      <c r="I23" s="26"/>
      <c r="J23" s="27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38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38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38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38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38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38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38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38" t="s">
        <v>98</v>
      </c>
      <c r="G31" s="25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>
      <c r="C32" s="28">
        <v>27</v>
      </c>
      <c r="D32" s="4" t="s">
        <v>8</v>
      </c>
      <c r="E32" s="5" t="s">
        <v>6</v>
      </c>
      <c r="F32" s="38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3" t="s">
        <v>39</v>
      </c>
      <c r="E33" s="8"/>
      <c r="F33" s="9">
        <f>SUM(N6:N32)</f>
        <v>16</v>
      </c>
      <c r="G33" s="9">
        <f>SUM(O6:O32)</f>
        <v>16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R2" sqref="R2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5.42578125" style="34" customWidth="1"/>
    <col min="12" max="16384" width="9.140625" style="34"/>
  </cols>
  <sheetData>
    <row r="1" spans="3:18" ht="18.75">
      <c r="C1" s="40" t="s">
        <v>0</v>
      </c>
      <c r="D1" s="40"/>
      <c r="E1" s="40"/>
      <c r="F1" s="40"/>
      <c r="G1" s="40"/>
      <c r="H1" s="40"/>
      <c r="I1" s="40"/>
      <c r="J1" s="40"/>
      <c r="K1" s="10"/>
    </row>
    <row r="2" spans="3:18" ht="37.5" customHeight="1">
      <c r="C2" s="41" t="s">
        <v>53</v>
      </c>
      <c r="D2" s="41"/>
      <c r="E2" s="41"/>
      <c r="F2" s="41"/>
      <c r="G2" s="41"/>
      <c r="H2" s="41"/>
      <c r="I2" s="41"/>
      <c r="J2" s="41"/>
      <c r="K2" s="41"/>
      <c r="L2" s="22"/>
    </row>
    <row r="3" spans="3:18" ht="54.75" customHeight="1">
      <c r="C3" s="43" t="s">
        <v>104</v>
      </c>
      <c r="D3" s="43"/>
      <c r="E3" s="43"/>
      <c r="F3" s="43"/>
      <c r="G3" s="43"/>
      <c r="H3" s="43"/>
      <c r="I3" s="43"/>
      <c r="J3" s="43"/>
      <c r="K3" s="43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38" t="s">
        <v>98</v>
      </c>
      <c r="G5" s="38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38"/>
      <c r="G6" s="38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38" t="s">
        <v>98</v>
      </c>
      <c r="G7" s="38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38" t="s">
        <v>98</v>
      </c>
      <c r="G8" s="38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38"/>
      <c r="G9" s="38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38" t="s">
        <v>98</v>
      </c>
      <c r="G10" s="38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38"/>
      <c r="G11" s="38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38"/>
      <c r="G12" s="38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>
      <c r="C13" s="3">
        <v>9</v>
      </c>
      <c r="D13" s="29" t="s">
        <v>29</v>
      </c>
      <c r="E13" s="5" t="s">
        <v>30</v>
      </c>
      <c r="F13" s="38" t="s">
        <v>98</v>
      </c>
      <c r="G13" s="38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38"/>
      <c r="G14" s="38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38"/>
      <c r="G15" s="38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38" t="s">
        <v>98</v>
      </c>
      <c r="G16" s="38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38" t="s">
        <v>98</v>
      </c>
      <c r="G17" s="38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38"/>
      <c r="G18" s="38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38"/>
      <c r="G19" s="38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38"/>
      <c r="G20" s="38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38" t="s">
        <v>98</v>
      </c>
      <c r="G21" s="38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38"/>
      <c r="G22" s="38"/>
      <c r="H22" s="26"/>
      <c r="I22" s="26"/>
      <c r="J22" s="27"/>
      <c r="K22" s="2"/>
      <c r="N22" s="34">
        <f t="shared" ref="N22:R31" si="1">IF(F22:F48="+",1,0)</f>
        <v>0</v>
      </c>
      <c r="O22" s="34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38" t="s">
        <v>98</v>
      </c>
      <c r="G23" s="38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38" t="s">
        <v>98</v>
      </c>
      <c r="G24" s="38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38" t="s">
        <v>98</v>
      </c>
      <c r="G25" s="38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38" t="s">
        <v>98</v>
      </c>
      <c r="G26" s="38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38" t="s">
        <v>98</v>
      </c>
      <c r="G27" s="38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38" t="s">
        <v>98</v>
      </c>
      <c r="G28" s="38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38"/>
      <c r="G29" s="38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38" t="s">
        <v>98</v>
      </c>
      <c r="G30" s="38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>
      <c r="C31" s="28">
        <v>27</v>
      </c>
      <c r="D31" s="4" t="s">
        <v>8</v>
      </c>
      <c r="E31" s="5" t="s">
        <v>6</v>
      </c>
      <c r="F31" s="38" t="s">
        <v>98</v>
      </c>
      <c r="G31" s="38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16</v>
      </c>
      <c r="G32" s="9">
        <f>SUM(O5:O31)</f>
        <v>16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відкрити сесію</vt:lpstr>
      <vt:lpstr>про внесен.в пор.денн.</vt:lpstr>
      <vt:lpstr>про внесен.різне</vt:lpstr>
      <vt:lpstr>про розділ питання №7</vt:lpstr>
      <vt:lpstr>пор денний</vt:lpstr>
      <vt:lpstr>6 ставок Хутори</vt:lpstr>
      <vt:lpstr>1 звіт про бюджет</vt:lpstr>
      <vt:lpstr>2 затвердж.Еко-програми</vt:lpstr>
      <vt:lpstr>3-1 кошти на вул.Наберер</vt:lpstr>
      <vt:lpstr>3 внесен.змін у бюджет</vt:lpstr>
      <vt:lpstr>3.1.свердловина Промінь</vt:lpstr>
      <vt:lpstr>4 внес.змін кведи</vt:lpstr>
      <vt:lpstr>5 вул Осипенко</vt:lpstr>
      <vt:lpstr>7 заправки</vt:lpstr>
      <vt:lpstr>7.1. заправки</vt:lpstr>
      <vt:lpstr>8 встановл.меж</vt:lpstr>
      <vt:lpstr>9 відведення у власн</vt:lpstr>
      <vt:lpstr>10 спільна сумісна</vt:lpstr>
      <vt:lpstr>11погод.дет пл. зняти з розгляд</vt:lpstr>
      <vt:lpstr>12 розробка дет плану</vt:lpstr>
      <vt:lpstr>13 оренда Каюткін</vt:lpstr>
      <vt:lpstr>14 зміна юр адреси</vt:lpstr>
      <vt:lpstr>15 затверд.Поліщук</vt:lpstr>
      <vt:lpstr>16 Затвердж.Заблоцька</vt:lpstr>
      <vt:lpstr>17 затверд.Адамчук</vt:lpstr>
      <vt:lpstr>18 затверд.Духнівський</vt:lpstr>
      <vt:lpstr>19 Затверд.Матвієнко</vt:lpstr>
      <vt:lpstr>20 затверд.Бондаренко</vt:lpstr>
      <vt:lpstr>21 затверд.Білоус</vt:lpstr>
      <vt:lpstr>22 затвердж.Гаврилюк</vt:lpstr>
      <vt:lpstr>23 затверд.Очередько</vt:lpstr>
      <vt:lpstr>24 затверд.Пількевич</vt:lpstr>
      <vt:lpstr>25 затверд.Волотківській</vt:lpstr>
      <vt:lpstr>26 затверд.Ільніцькому</vt:lpstr>
      <vt:lpstr>27 затверд.Яремчуку</vt:lpstr>
      <vt:lpstr>28 затверд.Конопко</vt:lpstr>
      <vt:lpstr>29 затверд.Бондарчук</vt:lpstr>
      <vt:lpstr>30 затверд.Міловіцька</vt:lpstr>
      <vt:lpstr>31 затверд.Слободянюк</vt:lpstr>
      <vt:lpstr>32 затверд.Кротович</vt:lpstr>
      <vt:lpstr>33 затверд.Соловей</vt:lpstr>
      <vt:lpstr>34 затверд.Тищенко</vt:lpstr>
      <vt:lpstr>35 затверд.Попільнюку</vt:lpstr>
      <vt:lpstr>36 затверд.Остапчук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Майкрософт</cp:lastModifiedBy>
  <cp:lastPrinted>2018-05-15T07:59:39Z</cp:lastPrinted>
  <dcterms:created xsi:type="dcterms:W3CDTF">2016-03-24T06:40:49Z</dcterms:created>
  <dcterms:modified xsi:type="dcterms:W3CDTF">2018-05-15T08:00:16Z</dcterms:modified>
</cp:coreProperties>
</file>