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80" windowHeight="6855" firstSheet="14" activeTab="17"/>
  </bookViews>
  <sheets>
    <sheet name="пор денний" sheetId="77" r:id="rId1"/>
    <sheet name="1 програма про тварин" sheetId="76" r:id="rId2"/>
    <sheet name="2правила утриманн" sheetId="14" r:id="rId3"/>
    <sheet name="3 прогр МЧС" sheetId="78" r:id="rId4"/>
    <sheet name="4 допорогові закуп" sheetId="71" r:id="rId5"/>
    <sheet name="5 тендерн.коміт." sheetId="79" r:id="rId6"/>
    <sheet name="6 бюджет" sheetId="80" r:id="rId7"/>
    <sheet name="7злочин" sheetId="81" r:id="rId8"/>
    <sheet name="8 водопост" sheetId="82" r:id="rId9"/>
    <sheet name="9 перейменув" sheetId="83" r:id="rId10"/>
    <sheet name="10.11.звернення" sheetId="84" r:id="rId11"/>
    <sheet name="чистий" sheetId="85" r:id="rId12"/>
    <sheet name="12 про музей" sheetId="86" r:id="rId13"/>
    <sheet name="13 громад.власність" sheetId="87" r:id="rId14"/>
    <sheet name="14 спільнасуміс" sheetId="72" r:id="rId15"/>
    <sheet name="15 волдор" sheetId="88" r:id="rId16"/>
    <sheet name="повтор голос " sheetId="112" r:id="rId17"/>
    <sheet name="15 повтор.голос" sheetId="109" r:id="rId18"/>
    <sheet name="16 грона скважина" sheetId="91" r:id="rId19"/>
    <sheet name="17 Грона 5соток" sheetId="92" r:id="rId20"/>
    <sheet name="18 Грона 1,8со" sheetId="89" r:id="rId21"/>
    <sheet name="19 Кривенко" sheetId="90" r:id="rId22"/>
    <sheet name="20 Косовська" sheetId="93" r:id="rId23"/>
    <sheet name="21 Аслам оформ." sheetId="94" r:id="rId24"/>
    <sheet name="22 Аслам продов" sheetId="95" r:id="rId25"/>
    <sheet name="23 Салюк орен" sheetId="96" r:id="rId26"/>
    <sheet name="24 Шикун орен" sheetId="97" r:id="rId27"/>
    <sheet name="25 зміна юр адр." sheetId="98" r:id="rId28"/>
    <sheet name="26 дет план центр" sheetId="99" r:id="rId29"/>
    <sheet name="27 Суботенко затвер" sheetId="100" r:id="rId30"/>
    <sheet name="28 Гандзюк затвер" sheetId="101" r:id="rId31"/>
    <sheet name="29 Заєць затв" sheetId="103" r:id="rId32"/>
    <sheet name="30 Покотило затвер" sheetId="104" r:id="rId33"/>
    <sheet name="31 Славінська затвер" sheetId="105" r:id="rId34"/>
    <sheet name="32 Якубенко затвер" sheetId="106" r:id="rId35"/>
    <sheet name="33 ЗНЯТЕ" sheetId="107" r:id="rId36"/>
  </sheets>
  <calcPr calcId="125725"/>
</workbook>
</file>

<file path=xl/calcChain.xml><?xml version="1.0" encoding="utf-8"?>
<calcChain xmlns="http://schemas.openxmlformats.org/spreadsheetml/2006/main">
  <c r="R33" i="11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0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G34" s="1"/>
  <c r="N7"/>
  <c r="F34" s="1"/>
  <c r="R33" i="10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4" i="106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3" i="10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0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0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5" i="94"/>
  <c r="Q35"/>
  <c r="P35"/>
  <c r="O35"/>
  <c r="N35"/>
  <c r="R34"/>
  <c r="P34"/>
  <c r="O34"/>
  <c r="N34"/>
  <c r="R33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J36" s="1"/>
  <c r="Q9"/>
  <c r="I36" s="1"/>
  <c r="P9"/>
  <c r="H36" s="1"/>
  <c r="O9"/>
  <c r="G36" s="1"/>
  <c r="N9"/>
  <c r="F36" s="1"/>
  <c r="R34" i="93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4" i="92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3" i="9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8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4" i="88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P8"/>
  <c r="H35" s="1"/>
  <c r="O8"/>
  <c r="N8"/>
  <c r="F35" s="1"/>
  <c r="R33" i="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7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1" i="7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7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G34" l="1"/>
  <c r="I34"/>
  <c r="G32" i="78"/>
  <c r="I32"/>
  <c r="G34" i="79"/>
  <c r="I34"/>
  <c r="G34" i="80"/>
  <c r="I34"/>
  <c r="G34" i="81"/>
  <c r="I34"/>
  <c r="G34" i="82"/>
  <c r="I34"/>
  <c r="G34" i="83"/>
  <c r="I34"/>
  <c r="G34" i="84"/>
  <c r="I34"/>
  <c r="G34" i="85"/>
  <c r="I34"/>
  <c r="G34" i="86"/>
  <c r="I34"/>
  <c r="G34" i="87"/>
  <c r="I34"/>
  <c r="G35" i="88"/>
  <c r="I35"/>
  <c r="G34" i="89"/>
  <c r="I34"/>
  <c r="I34" i="109"/>
  <c r="R31" i="76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7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7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1" i="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G32" l="1"/>
  <c r="I32"/>
  <c r="G34" i="71"/>
  <c r="I34"/>
  <c r="G34" i="72"/>
  <c r="I34"/>
  <c r="G32" i="76"/>
  <c r="I32"/>
</calcChain>
</file>

<file path=xl/sharedStrings.xml><?xml version="1.0" encoding="utf-8"?>
<sst xmlns="http://schemas.openxmlformats.org/spreadsheetml/2006/main" count="4148" uniqueCount="129">
  <si>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</si>
  <si>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</si>
  <si>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</si>
  <si>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</si>
  <si>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</si>
  <si>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</si>
  <si>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</si>
  <si>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</si>
  <si>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</si>
  <si>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</si>
  <si>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</si>
  <si>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</si>
  <si>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</si>
  <si>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</si>
  <si>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</si>
  <si>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</si>
  <si>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</si>
  <si>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</si>
  <si>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</si>
  <si>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</si>
  <si>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</si>
  <si>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</si>
  <si>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</si>
  <si>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</si>
  <si>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</si>
  <si>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</si>
  <si>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</si>
  <si>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</si>
  <si>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</si>
  <si>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</si>
  <si>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</si>
  <si>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</si>
  <si>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</si>
  <si>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</si>
  <si>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</si>
  <si>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</si>
  <si>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</si>
  <si>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</si>
  <si>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</si>
  <si>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</si>
  <si>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</si>
  <si>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</si>
  <si>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</si>
  <si>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</si>
  <si>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</si>
  <si>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</si>
  <si>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</si>
  <si>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</si>
  <si>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</si>
  <si>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</si>
  <si>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</si>
  <si>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</si>
  <si>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стан боротьби зі злочинністю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</si>
  <si>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власність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</si>
  <si>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в оренду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</si>
  <si>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</t>
    </r>
  </si>
  <si>
    <t xml:space="preserve">земельної ділянки ФОП Сердюк Лідії Костянктинівні по вул. Липовецькій, б/н, </t>
  </si>
  <si>
    <t>(вул. Р.Люксембург) у м. Сквира, виготовлену ФОП Пивовар Н.М.</t>
  </si>
  <si>
    <t>результатів поіменного голосування депутатів Сквирської міської ради VII скликання  11-ї сесії від 15 вересня 2016 року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</si>
  <si>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Програми охорони та захисту тваринного світу, регулювання чисельності безпритульних тварин гуманними методами в м. Сквира на 2016-2021 роки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</si>
  <si>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Правил утримання собак та котів у місті Сквира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</si>
  <si>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«Міської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2016 рік»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</si>
  <si>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положення «Про здійснення допорогових закупівель»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</si>
  <si>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складу та положення «Про тендерний комітет»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</si>
  <si>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міської ради №47-3-VІI від 25 грудня </t>
    </r>
  </si>
  <si>
    <t xml:space="preserve">2015 року «Про затвердження бюджету міста Сквира на 2016 рік» з наступними змінами </t>
  </si>
  <si>
    <t>та доповненнями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</si>
  <si>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стан водопостачання та водовідведення у місті Сквира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</si>
  <si>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перейменування вулиці «Площа Героїв Сквирщини</t>
    </r>
  </si>
  <si>
    <t>міської ради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</si>
  <si>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подальшу долю приміщення, що знаходиться за адресою: </t>
    </r>
  </si>
  <si>
    <t>м. Сквира, вул. Соборна (Леніна) 24 (бувший музей)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</si>
  <si>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</t>
    </r>
  </si>
  <si>
    <t xml:space="preserve">щодо відведення у власність земельних ділянок громадянам </t>
  </si>
  <si>
    <t>щодо відведення у спільну сумісну (часткову) власність земельних ділянок громадянам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</si>
  <si>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міської ради від 12 липня 2016 року </t>
    </r>
  </si>
  <si>
    <t xml:space="preserve">за №198-10-VIІ «Про дозвіл ПП «Волдор» на розробку проекту землеустрою щодо </t>
  </si>
  <si>
    <t xml:space="preserve">відведення в оренду земельної ділянки несільськогосподарського призначення  </t>
  </si>
  <si>
    <t>по вул. Слобідська, 4а (вул.Щорса) у м.Сквира»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</si>
  <si>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ТОВ «Грона -- Партнер» на розробку проекту </t>
    </r>
  </si>
  <si>
    <t xml:space="preserve">землеустрою щодо відведення в оренду земельної ділянки несільськогосподарського </t>
  </si>
  <si>
    <t>призначення площею 0,0334 га по вул. Київська,27 б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</si>
  <si>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звіту про експертну грошову оцінку земельної </t>
    </r>
  </si>
  <si>
    <t xml:space="preserve">ділянки несільськогосподарського призначення площею 0,5232 га, яка надана в оренду </t>
  </si>
  <si>
    <t>ТОВ "Грона - Партнер" по вул. Київська, 23В Сквирського району Київської області та</t>
  </si>
  <si>
    <t xml:space="preserve"> підлягає продажу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</si>
  <si>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сплату авансового внеску та дозвіл на продаж земельної ділянки </t>
    </r>
  </si>
  <si>
    <t xml:space="preserve">площею 0,1811га несільськогосподарського призначення ТОВ «Грона - Партнер» </t>
  </si>
  <si>
    <t>по вул. Київська, 23 В, у м.Сквира</t>
  </si>
  <si>
    <t xml:space="preserve">ділянки несільськогосподарського призначення площею 0,0466 га по </t>
  </si>
  <si>
    <t xml:space="preserve">вул. Липовецька,97 м. Сквира, Сквирського району Київської області яка перебуває в </t>
  </si>
  <si>
    <t>оренді у Косовської Людмили Олексіївни та підлягає продажу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</si>
  <si>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продовження терміну дії Угоди про порядок користування </t>
    </r>
  </si>
  <si>
    <t xml:space="preserve">земельною ділянкою несільськогосподарського призначення на період виготовлення </t>
  </si>
  <si>
    <t xml:space="preserve">технічної документації із землеустрою щодо складання документів, що посвідчують </t>
  </si>
  <si>
    <t xml:space="preserve">право оренди земельної ділянки фізичній особі – підприємцю Асламович Зінаїді </t>
  </si>
  <si>
    <t>Григорівні вул. Соборна,30 м. Сквира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</si>
  <si>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продовження терміну оренди земельної ділянки  </t>
    </r>
  </si>
  <si>
    <t xml:space="preserve">несільськогосподарського призначення  ФОП Асламович З.Г. по вул. Соборна, </t>
  </si>
  <si>
    <t>30 в м.Сквира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</si>
  <si>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в оренду земельної ділянки  несільськогосподарського </t>
    </r>
  </si>
  <si>
    <t>призначення ФОП Салюку Ю.В. по вул. Героїв Сквирщини,б/н в м.Сквира</t>
  </si>
  <si>
    <t xml:space="preserve">несільськогосподарського призначення  ФОП Шикун Лесі Іванівні </t>
  </si>
  <si>
    <t>по вул. Самгородецька,1 в м.Сквира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</si>
  <si>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зміну юридичної адреси земельної ділянки загальною </t>
    </r>
  </si>
  <si>
    <t>площею 0,0587 га, яка знаходиться у власності Левенчук Любові Степанівни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</si>
  <si>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розробку детального плану території за адресою: </t>
    </r>
  </si>
  <si>
    <t>м. Сквира, вул. Героїв Сквирщини, б/н.</t>
  </si>
  <si>
    <t xml:space="preserve">земельної ділянки громадянину Суботенку Олександру Миколайовичу </t>
  </si>
  <si>
    <t>по вул. Котовського,18 а у м. Сквира, виготовлений ТОВ «Земельний проект»</t>
  </si>
  <si>
    <t>земельної ділянки громадянину Гандзюку Олександру Анатолійовичу «Межувальник»</t>
  </si>
  <si>
    <t xml:space="preserve">по вул. Незалежності (К.Лібкнехта),43 у м. Сквира, виготовлений ТОВ </t>
  </si>
  <si>
    <t xml:space="preserve">у власність земельної ділянки громадянці Заєць Світлані Миколаївні по вул. Гагаріна,4 </t>
  </si>
  <si>
    <t>у м. Сквира, виготовлений ТОВ «Межувальник»</t>
  </si>
  <si>
    <t xml:space="preserve">земельної ділянки громадянину Покотило Петру Павловичу по вул. Грушевського,18 </t>
  </si>
  <si>
    <t xml:space="preserve">земельних ділянок громадянці Славінській Анні Олегівні по пров. Кривоноса,1-а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</si>
  <si>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спільну </t>
    </r>
  </si>
  <si>
    <t xml:space="preserve">часткову власність земельної ділянки громадянам Якубенко Євгенії Сергіївні Мельнічук </t>
  </si>
  <si>
    <t xml:space="preserve">Івану Петровичу по вул. Липовецькій (Люксембург Рози),39 у м. Сквира, виготовлений </t>
  </si>
  <si>
    <t>ТОВ «Межувальник»</t>
  </si>
  <si>
    <t>по вул. Київська, 22 А, у м.Сквира</t>
  </si>
  <si>
    <t xml:space="preserve">несільськогосподарського призначення ФОП Кривенку Євгенію Володимировичу </t>
  </si>
  <si>
    <t>+</t>
  </si>
  <si>
    <t xml:space="preserve">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</si>
  <si>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розгляд звернення БЮТ </t>
    </r>
  </si>
  <si>
    <t>ЗА РІШЕННЯ: Про розгляд звернення депутата Тибулевича В.В.</t>
  </si>
  <si>
    <t>ЗА РІШЕННЯ: питання № 15 перегосолування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</si>
  <si>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дозвілу на розробку детального поану території земельної ділянки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</si>
  <si>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повторного поставити питання № 15 на голосування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</si>
</sst>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7"/>
  <sheetViews>
    <sheetView topLeftCell="C7" workbookViewId="0">
      <selection activeCell="H24" sqref="H2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51</v>
      </c>
      <c r="D3" s="15"/>
      <c r="E3" s="32"/>
      <c r="F3" s="32"/>
      <c r="G3" s="32"/>
      <c r="H3" s="32"/>
    </row>
    <row r="4" spans="3:18" ht="18.75">
      <c r="C4" s="13"/>
      <c r="D4" s="13"/>
      <c r="E4" s="32"/>
      <c r="F4" s="32"/>
      <c r="G4" s="32"/>
      <c r="H4" s="32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7"/>
  <sheetViews>
    <sheetView topLeftCell="C22" workbookViewId="0">
      <selection activeCell="E27" sqref="E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68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/>
      <c r="H8" s="27" t="s">
        <v>122</v>
      </c>
      <c r="I8" s="27"/>
      <c r="J8" s="28"/>
      <c r="K8" s="2"/>
      <c r="N8">
        <f t="shared" ref="N8:R23" si="0">IF(F8:F34="+",1,0)</f>
        <v>1</v>
      </c>
      <c r="O8">
        <f t="shared" si="0"/>
        <v>0</v>
      </c>
      <c r="P8">
        <f t="shared" si="0"/>
        <v>1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/>
      <c r="H9" s="27"/>
      <c r="I9" s="27" t="s">
        <v>122</v>
      </c>
      <c r="J9" s="28"/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1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/>
      <c r="H17" s="27"/>
      <c r="I17" s="27" t="s">
        <v>122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/>
      <c r="H18" s="27" t="s">
        <v>122</v>
      </c>
      <c r="I18" s="27"/>
      <c r="J18" s="28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/>
      <c r="H19" s="27"/>
      <c r="I19" s="27" t="s">
        <v>122</v>
      </c>
      <c r="J19" s="28"/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1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/>
      <c r="H26" s="27" t="s">
        <v>122</v>
      </c>
      <c r="I26" s="27"/>
      <c r="J26" s="28"/>
      <c r="K26" s="2"/>
      <c r="N26">
        <f t="shared" si="1"/>
        <v>1</v>
      </c>
      <c r="O26">
        <f t="shared" si="1"/>
        <v>0</v>
      </c>
      <c r="P26">
        <f t="shared" si="1"/>
        <v>1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14</v>
      </c>
      <c r="H34" s="9">
        <f>SUM(P7:P33)</f>
        <v>3</v>
      </c>
      <c r="I34" s="9">
        <f>SUM(Q7:Q33)</f>
        <v>3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G34" sqref="G3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124</v>
      </c>
      <c r="D3" s="15"/>
      <c r="E3" s="1"/>
      <c r="F3" s="1"/>
      <c r="G3" s="1"/>
      <c r="H3" s="1"/>
    </row>
    <row r="4" spans="3:18" ht="18.75">
      <c r="C4" s="1" t="s">
        <v>69</v>
      </c>
      <c r="D4" s="1"/>
      <c r="E4" s="1"/>
      <c r="F4" s="1"/>
      <c r="G4" s="1"/>
      <c r="H4" s="1"/>
    </row>
    <row r="5" spans="3:18" ht="18.75">
      <c r="C5" s="13"/>
      <c r="D5" s="13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/>
      <c r="H26" s="27"/>
      <c r="I26" s="27" t="s">
        <v>122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1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G35" sqref="G3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125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/>
      <c r="H13" s="27" t="s">
        <v>122</v>
      </c>
      <c r="I13" s="27"/>
      <c r="J13" s="28"/>
      <c r="K13" s="2"/>
      <c r="N13">
        <f t="shared" si="0"/>
        <v>1</v>
      </c>
      <c r="O13">
        <f t="shared" si="0"/>
        <v>0</v>
      </c>
      <c r="P13">
        <f t="shared" si="0"/>
        <v>1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/>
      <c r="H14" s="27" t="s">
        <v>122</v>
      </c>
      <c r="I14" s="27"/>
      <c r="J14" s="28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/>
      <c r="H17" s="27"/>
      <c r="I17" s="27" t="s">
        <v>122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/>
      <c r="H26" s="27" t="s">
        <v>122</v>
      </c>
      <c r="I26" s="27"/>
      <c r="J26" s="28"/>
      <c r="K26" s="2"/>
      <c r="N26">
        <f t="shared" si="1"/>
        <v>1</v>
      </c>
      <c r="O26">
        <f t="shared" si="1"/>
        <v>0</v>
      </c>
      <c r="P26">
        <f t="shared" si="1"/>
        <v>1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16</v>
      </c>
      <c r="H34" s="9">
        <f>SUM(P7:P33)</f>
        <v>3</v>
      </c>
      <c r="I34" s="9">
        <f>SUM(Q7:Q33)</f>
        <v>1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I29" sqref="I29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70</v>
      </c>
      <c r="D3" s="15"/>
      <c r="E3" s="1"/>
      <c r="F3" s="1"/>
      <c r="G3" s="1"/>
      <c r="H3" s="1"/>
    </row>
    <row r="4" spans="3:18" ht="18.75">
      <c r="C4" s="1" t="s">
        <v>71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AC37"/>
  <sheetViews>
    <sheetView workbookViewId="0">
      <selection activeCell="G27" sqref="G2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29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29" ht="18.75">
      <c r="C3" s="15" t="s">
        <v>72</v>
      </c>
      <c r="D3" s="15"/>
      <c r="E3" s="1"/>
      <c r="F3" s="1"/>
      <c r="G3" s="1"/>
      <c r="H3" s="1"/>
    </row>
    <row r="4" spans="3:29" ht="18.75">
      <c r="C4" s="13" t="s">
        <v>73</v>
      </c>
      <c r="D4" s="13"/>
      <c r="E4" s="1"/>
      <c r="F4" s="1"/>
      <c r="G4" s="1"/>
      <c r="H4" s="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3:29" ht="18.75">
      <c r="C5" s="1"/>
      <c r="D5" s="1"/>
      <c r="E5" s="1"/>
      <c r="F5" s="1"/>
      <c r="G5" s="1"/>
      <c r="H5" s="1"/>
    </row>
    <row r="6" spans="3:29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9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9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9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R37"/>
  <sheetViews>
    <sheetView topLeftCell="C22" workbookViewId="0">
      <selection activeCell="J25" sqref="J2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72</v>
      </c>
      <c r="D3" s="15"/>
      <c r="E3" s="1"/>
      <c r="F3" s="1"/>
      <c r="G3" s="1"/>
      <c r="H3" s="1"/>
    </row>
    <row r="4" spans="3:18" ht="18.75">
      <c r="C4" s="1" t="s">
        <v>74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R38"/>
  <sheetViews>
    <sheetView topLeftCell="C25" workbookViewId="0">
      <selection activeCell="G35" sqref="G3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57031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75</v>
      </c>
      <c r="D3" s="15"/>
      <c r="E3" s="1"/>
      <c r="F3" s="1"/>
      <c r="G3" s="1"/>
      <c r="H3" s="1"/>
    </row>
    <row r="4" spans="3:18" ht="18.75">
      <c r="C4" s="1" t="s">
        <v>76</v>
      </c>
      <c r="D4" s="1"/>
      <c r="E4" s="1"/>
      <c r="F4" s="1"/>
      <c r="G4" s="1"/>
      <c r="H4" s="1"/>
    </row>
    <row r="5" spans="3:18" ht="18.75">
      <c r="C5" s="1" t="s">
        <v>77</v>
      </c>
      <c r="D5" s="1"/>
      <c r="E5" s="1"/>
      <c r="F5" s="1"/>
      <c r="G5" s="1"/>
      <c r="H5" s="1"/>
    </row>
    <row r="6" spans="3:18" ht="18.75">
      <c r="C6" s="1" t="s">
        <v>78</v>
      </c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122</v>
      </c>
      <c r="G8" s="27"/>
      <c r="H8" s="27"/>
      <c r="I8" s="27" t="s">
        <v>122</v>
      </c>
      <c r="J8" s="28"/>
      <c r="K8" s="24" t="s">
        <v>44</v>
      </c>
      <c r="N8">
        <f>IF(F8:F34="+",1,0)</f>
        <v>1</v>
      </c>
      <c r="O8">
        <f>IF(G8:G34="+",1,0)</f>
        <v>0</v>
      </c>
      <c r="P8">
        <f>IF(H8:H34="+",1,0)</f>
        <v>0</v>
      </c>
      <c r="Q8">
        <f>IF(I8:I34="+",1,0)</f>
        <v>1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 t="s">
        <v>122</v>
      </c>
      <c r="G9" s="26"/>
      <c r="H9" s="27" t="s">
        <v>122</v>
      </c>
      <c r="I9" s="27"/>
      <c r="J9" s="28"/>
      <c r="K9" s="2"/>
      <c r="N9">
        <f t="shared" ref="N9:R24" si="0">IF(F9:F35="+",1,0)</f>
        <v>1</v>
      </c>
      <c r="O9">
        <f t="shared" si="0"/>
        <v>0</v>
      </c>
      <c r="P9">
        <f t="shared" si="0"/>
        <v>1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122</v>
      </c>
      <c r="G11" s="26"/>
      <c r="H11" s="27"/>
      <c r="I11" s="27" t="s">
        <v>122</v>
      </c>
      <c r="J11" s="28"/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1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122</v>
      </c>
      <c r="G13" s="26"/>
      <c r="H13" s="27"/>
      <c r="I13" s="27" t="s">
        <v>122</v>
      </c>
      <c r="J13" s="28"/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1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122</v>
      </c>
      <c r="G15" s="26"/>
      <c r="H15" s="27" t="s">
        <v>122</v>
      </c>
      <c r="I15" s="27"/>
      <c r="J15" s="28"/>
      <c r="K15" s="2"/>
      <c r="N15">
        <f t="shared" si="0"/>
        <v>1</v>
      </c>
      <c r="O15">
        <f t="shared" si="0"/>
        <v>0</v>
      </c>
      <c r="P15">
        <f t="shared" si="0"/>
        <v>1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122</v>
      </c>
      <c r="G16" s="26" t="s">
        <v>122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122</v>
      </c>
      <c r="G18" s="26"/>
      <c r="H18" s="27" t="s">
        <v>122</v>
      </c>
      <c r="I18" s="27"/>
      <c r="J18" s="28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122</v>
      </c>
      <c r="G19" s="26"/>
      <c r="H19" s="27" t="s">
        <v>122</v>
      </c>
      <c r="I19" s="27"/>
      <c r="J19" s="28"/>
      <c r="K19" s="2"/>
      <c r="N19">
        <f t="shared" si="0"/>
        <v>1</v>
      </c>
      <c r="O19">
        <f t="shared" si="0"/>
        <v>0</v>
      </c>
      <c r="P19">
        <f t="shared" si="0"/>
        <v>1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122</v>
      </c>
      <c r="G20" s="26"/>
      <c r="H20" s="27"/>
      <c r="I20" s="27" t="s">
        <v>122</v>
      </c>
      <c r="J20" s="28"/>
      <c r="K20" s="2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1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122</v>
      </c>
      <c r="G21" s="26"/>
      <c r="H21" s="27" t="s">
        <v>122</v>
      </c>
      <c r="I21" s="27"/>
      <c r="J21" s="28"/>
      <c r="K21" s="2"/>
      <c r="N21">
        <f t="shared" si="0"/>
        <v>1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 t="s">
        <v>122</v>
      </c>
      <c r="G23" s="26" t="s">
        <v>122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122</v>
      </c>
      <c r="G27" s="26"/>
      <c r="H27" s="27" t="s">
        <v>122</v>
      </c>
      <c r="I27" s="27"/>
      <c r="J27" s="28"/>
      <c r="K27" s="2"/>
      <c r="N27">
        <f t="shared" si="1"/>
        <v>1</v>
      </c>
      <c r="O27">
        <f t="shared" si="1"/>
        <v>0</v>
      </c>
      <c r="P27">
        <f t="shared" si="1"/>
        <v>1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 t="s">
        <v>122</v>
      </c>
      <c r="G28" s="26"/>
      <c r="H28" s="27"/>
      <c r="I28" s="27" t="s">
        <v>122</v>
      </c>
      <c r="J28" s="28"/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1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122</v>
      </c>
      <c r="G29" s="26"/>
      <c r="H29" s="27"/>
      <c r="I29" s="27" t="s">
        <v>122</v>
      </c>
      <c r="J29" s="28"/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1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122</v>
      </c>
      <c r="G33" s="26" t="s">
        <v>122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20</v>
      </c>
      <c r="G35" s="9">
        <f>SUM(O8:O34)</f>
        <v>8</v>
      </c>
      <c r="H35" s="9">
        <f>SUM(P8:P34)</f>
        <v>6</v>
      </c>
      <c r="I35" s="9">
        <f>SUM(Q8:Q34)</f>
        <v>6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E18" sqref="E1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128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/>
      <c r="H8" s="27" t="s">
        <v>122</v>
      </c>
      <c r="I8" s="27"/>
      <c r="J8" s="28"/>
      <c r="K8" s="2"/>
      <c r="N8">
        <f t="shared" ref="N8:R23" si="0">IF(F8:F34="+",1,0)</f>
        <v>1</v>
      </c>
      <c r="O8">
        <f t="shared" si="0"/>
        <v>0</v>
      </c>
      <c r="P8">
        <f t="shared" si="0"/>
        <v>1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/>
      <c r="H10" s="27" t="s">
        <v>122</v>
      </c>
      <c r="I10" s="27"/>
      <c r="J10" s="28"/>
      <c r="K10" s="2"/>
      <c r="N10">
        <f t="shared" si="0"/>
        <v>1</v>
      </c>
      <c r="O10">
        <f t="shared" si="0"/>
        <v>0</v>
      </c>
      <c r="P10">
        <f t="shared" si="0"/>
        <v>1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3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/>
      <c r="H17" s="27" t="s">
        <v>122</v>
      </c>
      <c r="I17" s="27"/>
      <c r="J17" s="28"/>
      <c r="K17" s="2"/>
      <c r="N17">
        <f t="shared" si="0"/>
        <v>1</v>
      </c>
      <c r="O17">
        <f t="shared" si="0"/>
        <v>0</v>
      </c>
      <c r="P17">
        <f t="shared" si="0"/>
        <v>1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/>
      <c r="H18" s="27" t="s">
        <v>122</v>
      </c>
      <c r="I18" s="27"/>
      <c r="J18" s="28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/>
      <c r="H26" s="27"/>
      <c r="I26" s="27" t="s">
        <v>122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15</v>
      </c>
      <c r="H34" s="9">
        <f>SUM(P7:P33)</f>
        <v>4</v>
      </c>
      <c r="I34" s="9">
        <f>SUM(Q7:Q33)</f>
        <v>1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R37"/>
  <sheetViews>
    <sheetView tabSelected="1" topLeftCell="A22" workbookViewId="0">
      <selection activeCell="L33" sqref="L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126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/>
      <c r="H7" s="27"/>
      <c r="I7" s="27" t="s">
        <v>122</v>
      </c>
      <c r="J7" s="28"/>
      <c r="K7" s="24" t="s">
        <v>44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1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/>
      <c r="H8" s="27" t="s">
        <v>122</v>
      </c>
      <c r="I8" s="27"/>
      <c r="J8" s="28"/>
      <c r="K8" s="2"/>
      <c r="N8">
        <f t="shared" ref="N8:R23" si="0">IF(F8:F34="+",1,0)</f>
        <v>1</v>
      </c>
      <c r="O8">
        <f t="shared" si="0"/>
        <v>0</v>
      </c>
      <c r="P8">
        <f t="shared" si="0"/>
        <v>1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/>
      <c r="H9" s="27"/>
      <c r="I9" s="27" t="s">
        <v>122</v>
      </c>
      <c r="J9" s="28"/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1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/>
      <c r="H10" s="27"/>
      <c r="I10" s="27" t="s">
        <v>122</v>
      </c>
      <c r="J10" s="28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/>
      <c r="H14" s="27" t="s">
        <v>122</v>
      </c>
      <c r="I14" s="27"/>
      <c r="J14" s="28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/>
      <c r="H17" s="27" t="s">
        <v>122</v>
      </c>
      <c r="I17" s="27"/>
      <c r="J17" s="28"/>
      <c r="K17" s="2"/>
      <c r="N17">
        <f t="shared" si="0"/>
        <v>1</v>
      </c>
      <c r="O17">
        <f t="shared" si="0"/>
        <v>0</v>
      </c>
      <c r="P17">
        <f t="shared" si="0"/>
        <v>1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/>
      <c r="H18" s="27" t="s">
        <v>122</v>
      </c>
      <c r="I18" s="27"/>
      <c r="J18" s="28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/>
      <c r="H26" s="27"/>
      <c r="I26" s="27" t="s">
        <v>122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/>
      <c r="H27" s="27"/>
      <c r="I27" s="27" t="s">
        <v>122</v>
      </c>
      <c r="J27" s="28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11</v>
      </c>
      <c r="H34" s="9">
        <f>SUM(P7:P33)</f>
        <v>4</v>
      </c>
      <c r="I34" s="9">
        <f>SUM(Q7:Q33)</f>
        <v>5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R37"/>
  <sheetViews>
    <sheetView topLeftCell="C22" workbookViewId="0">
      <selection activeCell="G26" sqref="G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79</v>
      </c>
      <c r="D3" s="15"/>
      <c r="E3" s="1"/>
      <c r="F3" s="1"/>
      <c r="G3" s="1"/>
      <c r="H3" s="1"/>
    </row>
    <row r="4" spans="3:18" ht="18.75">
      <c r="C4" s="1" t="s">
        <v>80</v>
      </c>
      <c r="D4" s="1"/>
      <c r="E4" s="1"/>
      <c r="F4" s="1"/>
      <c r="G4" s="1"/>
      <c r="H4" s="1"/>
    </row>
    <row r="5" spans="3:18" ht="18.75">
      <c r="C5" s="1" t="s">
        <v>81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/>
      <c r="H7" s="27"/>
      <c r="I7" s="27" t="s">
        <v>122</v>
      </c>
      <c r="J7" s="28"/>
      <c r="K7" s="24" t="s">
        <v>44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1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/>
      <c r="H8" s="27" t="s">
        <v>122</v>
      </c>
      <c r="I8" s="27"/>
      <c r="J8" s="28"/>
      <c r="K8" s="2"/>
      <c r="N8">
        <f t="shared" ref="N8:R23" si="0">IF(F8:F34="+",1,0)</f>
        <v>1</v>
      </c>
      <c r="O8">
        <f t="shared" si="0"/>
        <v>0</v>
      </c>
      <c r="P8">
        <f t="shared" si="0"/>
        <v>1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/>
      <c r="H9" s="27" t="s">
        <v>122</v>
      </c>
      <c r="I9" s="27"/>
      <c r="J9" s="28"/>
      <c r="K9" s="2"/>
      <c r="N9">
        <f t="shared" si="0"/>
        <v>1</v>
      </c>
      <c r="O9">
        <f t="shared" si="0"/>
        <v>0</v>
      </c>
      <c r="P9">
        <f t="shared" si="0"/>
        <v>1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/>
      <c r="H10" s="27"/>
      <c r="I10" s="27" t="s">
        <v>122</v>
      </c>
      <c r="J10" s="28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/>
      <c r="H12" s="27" t="s">
        <v>122</v>
      </c>
      <c r="I12" s="27"/>
      <c r="J12" s="28"/>
      <c r="K12" s="2"/>
      <c r="N12">
        <f t="shared" si="0"/>
        <v>1</v>
      </c>
      <c r="O12">
        <f t="shared" si="0"/>
        <v>0</v>
      </c>
      <c r="P12">
        <f t="shared" si="0"/>
        <v>1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/>
      <c r="H13" s="27" t="s">
        <v>122</v>
      </c>
      <c r="I13" s="27"/>
      <c r="J13" s="28"/>
      <c r="K13" s="2"/>
      <c r="N13">
        <f t="shared" si="0"/>
        <v>1</v>
      </c>
      <c r="O13">
        <f t="shared" si="0"/>
        <v>0</v>
      </c>
      <c r="P13">
        <f t="shared" si="0"/>
        <v>1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/>
      <c r="H14" s="27" t="s">
        <v>122</v>
      </c>
      <c r="I14" s="27"/>
      <c r="J14" s="28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/>
      <c r="H15" s="27"/>
      <c r="I15" s="27" t="s">
        <v>122</v>
      </c>
      <c r="J15" s="28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1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/>
      <c r="H17" s="27"/>
      <c r="I17" s="27" t="s">
        <v>122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/>
      <c r="H18" s="27" t="s">
        <v>122</v>
      </c>
      <c r="I18" s="27"/>
      <c r="J18" s="28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/>
      <c r="H19" s="27" t="s">
        <v>122</v>
      </c>
      <c r="I19" s="27"/>
      <c r="J19" s="28"/>
      <c r="K19" s="2"/>
      <c r="N19">
        <f t="shared" si="0"/>
        <v>1</v>
      </c>
      <c r="O19">
        <f t="shared" si="0"/>
        <v>0</v>
      </c>
      <c r="P19">
        <f t="shared" si="0"/>
        <v>1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/>
      <c r="H20" s="27"/>
      <c r="I20" s="27" t="s">
        <v>122</v>
      </c>
      <c r="J20" s="28"/>
      <c r="K20" s="2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1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/>
      <c r="H22" s="27" t="s">
        <v>122</v>
      </c>
      <c r="I22" s="27"/>
      <c r="J22" s="28"/>
      <c r="K22" s="2"/>
      <c r="N22">
        <f t="shared" si="0"/>
        <v>1</v>
      </c>
      <c r="O22">
        <f t="shared" si="0"/>
        <v>0</v>
      </c>
      <c r="P22">
        <f t="shared" si="0"/>
        <v>1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/>
      <c r="H26" s="27" t="s">
        <v>122</v>
      </c>
      <c r="I26" s="27"/>
      <c r="J26" s="28"/>
      <c r="K26" s="2"/>
      <c r="N26">
        <f t="shared" si="1"/>
        <v>1</v>
      </c>
      <c r="O26">
        <f t="shared" si="1"/>
        <v>0</v>
      </c>
      <c r="P26">
        <f t="shared" si="1"/>
        <v>1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/>
      <c r="H27" s="27" t="s">
        <v>122</v>
      </c>
      <c r="I27" s="27"/>
      <c r="J27" s="28"/>
      <c r="K27" s="2"/>
      <c r="N27">
        <f t="shared" si="1"/>
        <v>1</v>
      </c>
      <c r="O27">
        <f t="shared" si="1"/>
        <v>0</v>
      </c>
      <c r="P27">
        <f t="shared" si="1"/>
        <v>1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/>
      <c r="H28" s="27"/>
      <c r="I28" s="27" t="s">
        <v>122</v>
      </c>
      <c r="J28" s="28"/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1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/>
      <c r="H29" s="27" t="s">
        <v>122</v>
      </c>
      <c r="I29" s="27"/>
      <c r="J29" s="28"/>
      <c r="K29" s="2"/>
      <c r="N29">
        <f t="shared" si="1"/>
        <v>1</v>
      </c>
      <c r="O29">
        <f t="shared" si="1"/>
        <v>0</v>
      </c>
      <c r="P29">
        <f t="shared" si="1"/>
        <v>1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/>
      <c r="H30" s="27" t="s">
        <v>122</v>
      </c>
      <c r="I30" s="27"/>
      <c r="J30" s="28"/>
      <c r="K30" s="2"/>
      <c r="N30">
        <f t="shared" si="1"/>
        <v>1</v>
      </c>
      <c r="O30">
        <f t="shared" si="1"/>
        <v>0</v>
      </c>
      <c r="P30">
        <f t="shared" si="1"/>
        <v>1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/>
      <c r="H31" s="27"/>
      <c r="I31" s="27" t="s">
        <v>122</v>
      </c>
      <c r="J31" s="28"/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1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/>
      <c r="H32" s="27" t="s">
        <v>122</v>
      </c>
      <c r="I32" s="27"/>
      <c r="J32" s="28"/>
      <c r="K32" s="2"/>
      <c r="N32">
        <f t="shared" si="1"/>
        <v>1</v>
      </c>
      <c r="O32">
        <f t="shared" si="1"/>
        <v>0</v>
      </c>
      <c r="P32">
        <f t="shared" si="1"/>
        <v>1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0</v>
      </c>
      <c r="H34" s="9">
        <f>SUM(P7:P33)</f>
        <v>13</v>
      </c>
      <c r="I34" s="9">
        <f>SUM(Q7:Q33)</f>
        <v>7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5"/>
  <sheetViews>
    <sheetView topLeftCell="C20" workbookViewId="0">
      <selection activeCell="I28" sqref="I2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customHeight="1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54.75" customHeight="1">
      <c r="C3" s="37" t="s">
        <v>59</v>
      </c>
      <c r="D3" s="37"/>
      <c r="E3" s="37"/>
      <c r="F3" s="37"/>
      <c r="G3" s="37"/>
      <c r="H3" s="37"/>
      <c r="I3" s="37"/>
      <c r="J3" s="37"/>
      <c r="K3" s="37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122</v>
      </c>
      <c r="G5" s="27" t="s">
        <v>122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122</v>
      </c>
      <c r="G6" s="26" t="s">
        <v>122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122</v>
      </c>
      <c r="G7" s="26" t="s">
        <v>122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122</v>
      </c>
      <c r="G8" s="26" t="s">
        <v>122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122</v>
      </c>
      <c r="G11" s="26" t="s">
        <v>122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 t="s">
        <v>122</v>
      </c>
      <c r="G16" s="26" t="s">
        <v>122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122</v>
      </c>
      <c r="G17" s="26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/>
      <c r="G22" s="26"/>
      <c r="H22" s="27"/>
      <c r="I22" s="27"/>
      <c r="J22" s="28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122</v>
      </c>
      <c r="G24" s="26" t="s">
        <v>122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122</v>
      </c>
      <c r="G25" s="26" t="s">
        <v>122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122</v>
      </c>
      <c r="G26" s="26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20</v>
      </c>
      <c r="G32" s="9">
        <f>SUM(O5:O31)</f>
        <v>20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R38"/>
  <sheetViews>
    <sheetView topLeftCell="C28" workbookViewId="0">
      <selection activeCell="G8" sqref="G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82</v>
      </c>
      <c r="D3" s="15"/>
      <c r="E3" s="1"/>
      <c r="F3" s="1"/>
      <c r="G3" s="1"/>
      <c r="H3" s="1"/>
    </row>
    <row r="4" spans="3:18" ht="18.75">
      <c r="C4" s="1" t="s">
        <v>83</v>
      </c>
      <c r="D4" s="1"/>
      <c r="E4" s="1"/>
      <c r="F4" s="1"/>
      <c r="G4" s="1"/>
      <c r="H4" s="1"/>
    </row>
    <row r="5" spans="3:18" ht="18.75">
      <c r="C5" s="1" t="s">
        <v>84</v>
      </c>
      <c r="D5" s="1"/>
      <c r="E5" s="1"/>
      <c r="F5" s="1"/>
      <c r="G5" s="1"/>
      <c r="H5" s="1"/>
    </row>
    <row r="6" spans="3:18" ht="18.75">
      <c r="C6" s="1" t="s">
        <v>85</v>
      </c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122</v>
      </c>
      <c r="G8" s="27" t="s">
        <v>122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122</v>
      </c>
      <c r="G11" s="26" t="s">
        <v>122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122</v>
      </c>
      <c r="G16" s="26" t="s">
        <v>122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122</v>
      </c>
      <c r="G21" s="26" t="s">
        <v>122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 t="s">
        <v>122</v>
      </c>
      <c r="G23" s="26" t="s">
        <v>122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122</v>
      </c>
      <c r="G33" s="26" t="s">
        <v>122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20</v>
      </c>
      <c r="G35" s="9">
        <f>SUM(O8:O34)</f>
        <v>20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R37"/>
  <sheetViews>
    <sheetView topLeftCell="C25" workbookViewId="0">
      <selection activeCell="G7" sqref="G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86</v>
      </c>
      <c r="D3" s="15"/>
      <c r="E3" s="1"/>
      <c r="F3" s="1"/>
      <c r="G3" s="1"/>
      <c r="H3" s="1"/>
    </row>
    <row r="4" spans="3:18" ht="18.75">
      <c r="C4" s="1" t="s">
        <v>87</v>
      </c>
      <c r="D4" s="1"/>
      <c r="E4" s="1"/>
      <c r="F4" s="1"/>
      <c r="G4" s="1"/>
      <c r="H4" s="1"/>
    </row>
    <row r="5" spans="3:18" ht="18.75">
      <c r="C5" s="1" t="s">
        <v>88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K32" sqref="K3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127</v>
      </c>
      <c r="D3" s="15"/>
      <c r="E3" s="1"/>
      <c r="F3" s="1"/>
      <c r="G3" s="1"/>
      <c r="H3" s="1"/>
    </row>
    <row r="4" spans="3:18" ht="18.75">
      <c r="C4" s="1" t="s">
        <v>121</v>
      </c>
      <c r="D4" s="1"/>
      <c r="E4" s="1"/>
      <c r="F4" s="1"/>
      <c r="G4" s="1"/>
      <c r="H4" s="1"/>
    </row>
    <row r="5" spans="3:18" ht="18.75">
      <c r="C5" s="1" t="s">
        <v>120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/>
      <c r="H18" s="27"/>
      <c r="I18" s="27" t="s">
        <v>122</v>
      </c>
      <c r="J18" s="28"/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1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/>
      <c r="H26" s="27"/>
      <c r="I26" s="27" t="s">
        <v>122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2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R38"/>
  <sheetViews>
    <sheetView topLeftCell="C28" workbookViewId="0">
      <selection activeCell="J6" sqref="J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82</v>
      </c>
      <c r="D3" s="15"/>
      <c r="E3" s="1"/>
      <c r="F3" s="1"/>
      <c r="G3" s="1"/>
      <c r="H3" s="1"/>
    </row>
    <row r="4" spans="3:18" ht="18.75">
      <c r="C4" s="1" t="s">
        <v>89</v>
      </c>
      <c r="D4" s="1"/>
      <c r="E4" s="1"/>
      <c r="F4" s="1"/>
      <c r="G4" s="1"/>
      <c r="H4" s="1"/>
    </row>
    <row r="5" spans="3:18" ht="18.75">
      <c r="C5" s="1" t="s">
        <v>90</v>
      </c>
      <c r="D5" s="1"/>
      <c r="E5" s="1"/>
      <c r="F5" s="1"/>
      <c r="G5" s="1"/>
      <c r="H5" s="1"/>
    </row>
    <row r="6" spans="3:18" ht="18.75">
      <c r="C6" s="1" t="s">
        <v>91</v>
      </c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122</v>
      </c>
      <c r="G8" s="27" t="s">
        <v>122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122</v>
      </c>
      <c r="G11" s="26" t="s">
        <v>122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122</v>
      </c>
      <c r="G15" s="26"/>
      <c r="H15" s="27"/>
      <c r="I15" s="27"/>
      <c r="J15" s="28" t="s">
        <v>122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122</v>
      </c>
      <c r="G16" s="26" t="s">
        <v>122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122</v>
      </c>
      <c r="G21" s="26" t="s">
        <v>122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 t="s">
        <v>122</v>
      </c>
      <c r="G23" s="26" t="s">
        <v>122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/>
      <c r="G25" s="26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122</v>
      </c>
      <c r="G33" s="26" t="s">
        <v>122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20</v>
      </c>
      <c r="G35" s="9">
        <f>SUM(O8:O34)</f>
        <v>19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R39"/>
  <sheetViews>
    <sheetView topLeftCell="C26" workbookViewId="0">
      <selection activeCell="G9" sqref="G9:J3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92</v>
      </c>
      <c r="D3" s="15"/>
      <c r="E3" s="1"/>
      <c r="F3" s="1"/>
      <c r="G3" s="1"/>
      <c r="H3" s="1"/>
    </row>
    <row r="4" spans="3:18" ht="18.75">
      <c r="C4" s="34" t="s">
        <v>93</v>
      </c>
      <c r="D4" s="1"/>
      <c r="E4" s="1"/>
      <c r="F4" s="1"/>
      <c r="G4" s="1"/>
      <c r="H4" s="1"/>
    </row>
    <row r="5" spans="3:18" ht="18.75">
      <c r="C5" s="1" t="s">
        <v>94</v>
      </c>
      <c r="D5" s="1"/>
      <c r="E5" s="1"/>
      <c r="F5" s="1"/>
      <c r="G5" s="1"/>
      <c r="H5" s="1"/>
    </row>
    <row r="6" spans="3:18" ht="18.75">
      <c r="C6" s="1" t="s">
        <v>95</v>
      </c>
      <c r="D6" s="1"/>
      <c r="E6" s="1"/>
      <c r="F6" s="1"/>
      <c r="G6" s="1"/>
      <c r="H6" s="1"/>
    </row>
    <row r="7" spans="3:18" ht="18.75">
      <c r="C7" s="1" t="s">
        <v>96</v>
      </c>
      <c r="D7" s="1"/>
      <c r="E7" s="1"/>
      <c r="F7" s="1"/>
      <c r="G7" s="1"/>
      <c r="H7" s="1"/>
    </row>
    <row r="8" spans="3:18" ht="43.5" customHeight="1">
      <c r="C8" s="20" t="s">
        <v>45</v>
      </c>
      <c r="D8" s="18" t="s">
        <v>1</v>
      </c>
      <c r="E8" s="19" t="s">
        <v>40</v>
      </c>
      <c r="F8" s="19" t="s">
        <v>2</v>
      </c>
      <c r="G8" s="19" t="s">
        <v>46</v>
      </c>
      <c r="H8" s="21" t="s">
        <v>47</v>
      </c>
      <c r="I8" s="21" t="s">
        <v>48</v>
      </c>
      <c r="J8" s="19" t="s">
        <v>3</v>
      </c>
      <c r="K8" s="19" t="s">
        <v>4</v>
      </c>
    </row>
    <row r="9" spans="3:18" ht="24" customHeight="1">
      <c r="C9" s="3">
        <v>1</v>
      </c>
      <c r="D9" s="16" t="s">
        <v>38</v>
      </c>
      <c r="E9" s="5" t="s">
        <v>6</v>
      </c>
      <c r="F9" s="29" t="s">
        <v>122</v>
      </c>
      <c r="G9" s="29" t="s">
        <v>122</v>
      </c>
      <c r="H9" s="27"/>
      <c r="I9" s="27"/>
      <c r="J9" s="28"/>
      <c r="K9" s="24" t="s">
        <v>44</v>
      </c>
      <c r="N9">
        <f>IF(F9:F35="+",1,0)</f>
        <v>1</v>
      </c>
      <c r="O9">
        <f>IF(G9:G35="+",1,0)</f>
        <v>1</v>
      </c>
      <c r="P9">
        <f>IF(H9:H35="+",1,0)</f>
        <v>0</v>
      </c>
      <c r="Q9">
        <f>IF(I9:I35="+",1,0)</f>
        <v>0</v>
      </c>
      <c r="R9">
        <f>IF(J9:J35="+",1,0)</f>
        <v>0</v>
      </c>
    </row>
    <row r="10" spans="3:18" ht="24" customHeight="1">
      <c r="C10" s="3">
        <v>2</v>
      </c>
      <c r="D10" s="4" t="s">
        <v>5</v>
      </c>
      <c r="E10" s="5" t="s">
        <v>6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ref="N10:R25" si="0">IF(F10:F36="+",1,0)</f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3</v>
      </c>
      <c r="D11" s="4" t="s">
        <v>10</v>
      </c>
      <c r="E11" s="5" t="s">
        <v>6</v>
      </c>
      <c r="F11" s="25" t="s">
        <v>122</v>
      </c>
      <c r="G11" s="25" t="s">
        <v>122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4</v>
      </c>
      <c r="D12" s="4" t="s">
        <v>11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5</v>
      </c>
      <c r="D13" s="4" t="s">
        <v>31</v>
      </c>
      <c r="E13" s="5" t="s">
        <v>30</v>
      </c>
      <c r="F13" s="25"/>
      <c r="G13" s="25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6</v>
      </c>
      <c r="D14" s="4" t="s">
        <v>14</v>
      </c>
      <c r="E14" s="5" t="s">
        <v>12</v>
      </c>
      <c r="F14" s="25" t="s">
        <v>122</v>
      </c>
      <c r="G14" s="25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7</v>
      </c>
      <c r="D15" s="4" t="s">
        <v>27</v>
      </c>
      <c r="E15" s="5" t="s">
        <v>26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30" customHeight="1">
      <c r="C16" s="3">
        <v>8</v>
      </c>
      <c r="D16" s="4" t="s">
        <v>25</v>
      </c>
      <c r="E16" s="5" t="s">
        <v>26</v>
      </c>
      <c r="F16" s="25" t="s">
        <v>122</v>
      </c>
      <c r="G16" s="25"/>
      <c r="H16" s="27"/>
      <c r="I16" s="27"/>
      <c r="J16" s="28" t="s">
        <v>122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>
      <c r="C17" s="3">
        <v>9</v>
      </c>
      <c r="D17" s="4" t="s">
        <v>29</v>
      </c>
      <c r="E17" s="5" t="s">
        <v>30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10</v>
      </c>
      <c r="D18" s="4" t="s">
        <v>37</v>
      </c>
      <c r="E18" s="5" t="s">
        <v>36</v>
      </c>
      <c r="F18" s="25"/>
      <c r="G18" s="25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11</v>
      </c>
      <c r="D19" s="4" t="s">
        <v>35</v>
      </c>
      <c r="E19" s="5" t="s">
        <v>36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12</v>
      </c>
      <c r="D20" s="4" t="s">
        <v>17</v>
      </c>
      <c r="E20" s="5" t="s">
        <v>49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13</v>
      </c>
      <c r="D21" s="4" t="s">
        <v>13</v>
      </c>
      <c r="E21" s="5" t="s">
        <v>12</v>
      </c>
      <c r="F21" s="25" t="s">
        <v>122</v>
      </c>
      <c r="G21" s="25" t="s">
        <v>122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14</v>
      </c>
      <c r="D22" s="4" t="s">
        <v>23</v>
      </c>
      <c r="E22" s="5" t="s">
        <v>21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15</v>
      </c>
      <c r="D23" s="4" t="s">
        <v>16</v>
      </c>
      <c r="E23" s="5" t="s">
        <v>49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16</v>
      </c>
      <c r="D24" s="4" t="s">
        <v>32</v>
      </c>
      <c r="E24" s="5" t="s">
        <v>33</v>
      </c>
      <c r="F24" s="25" t="s">
        <v>122</v>
      </c>
      <c r="G24" s="25" t="s">
        <v>122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17</v>
      </c>
      <c r="D25" s="4" t="s">
        <v>34</v>
      </c>
      <c r="E25" s="5" t="s">
        <v>33</v>
      </c>
      <c r="F25" s="25"/>
      <c r="G25" s="25"/>
      <c r="H25" s="27"/>
      <c r="I25" s="27"/>
      <c r="J25" s="28"/>
      <c r="K25" s="2"/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0</v>
      </c>
    </row>
    <row r="26" spans="3:18" ht="24" customHeight="1">
      <c r="C26" s="3">
        <v>18</v>
      </c>
      <c r="D26" s="4" t="s">
        <v>15</v>
      </c>
      <c r="E26" s="5" t="s">
        <v>12</v>
      </c>
      <c r="F26" s="25"/>
      <c r="G26" s="25"/>
      <c r="H26" s="27"/>
      <c r="I26" s="27"/>
      <c r="J26" s="28"/>
      <c r="K26" s="2"/>
      <c r="N26">
        <f t="shared" ref="N26:R35" si="1">IF(F26:F52="+",1,0)</f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19</v>
      </c>
      <c r="D27" s="4" t="s">
        <v>18</v>
      </c>
      <c r="E27" s="5" t="s">
        <v>49</v>
      </c>
      <c r="F27" s="25"/>
      <c r="G27" s="25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20</v>
      </c>
      <c r="D28" s="4" t="s">
        <v>28</v>
      </c>
      <c r="E28" s="5" t="s">
        <v>26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21</v>
      </c>
      <c r="D29" s="4" t="s">
        <v>19</v>
      </c>
      <c r="E29" s="5" t="s">
        <v>49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22</v>
      </c>
      <c r="D30" s="4" t="s">
        <v>24</v>
      </c>
      <c r="E30" s="5" t="s">
        <v>21</v>
      </c>
      <c r="F30" s="25" t="s">
        <v>122</v>
      </c>
      <c r="G30" s="25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23</v>
      </c>
      <c r="D31" s="4" t="s">
        <v>7</v>
      </c>
      <c r="E31" s="5" t="s">
        <v>6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24</v>
      </c>
      <c r="D32" s="4" t="s">
        <v>9</v>
      </c>
      <c r="E32" s="5" t="s">
        <v>6</v>
      </c>
      <c r="F32" s="25" t="s">
        <v>122</v>
      </c>
      <c r="G32" s="25"/>
      <c r="H32" s="27"/>
      <c r="I32" s="27"/>
      <c r="J32" s="28" t="s">
        <v>122</v>
      </c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1</v>
      </c>
    </row>
    <row r="33" spans="3:18" ht="24" customHeight="1">
      <c r="C33" s="3">
        <v>25</v>
      </c>
      <c r="D33" s="4" t="s">
        <v>22</v>
      </c>
      <c r="E33" s="5" t="s">
        <v>21</v>
      </c>
      <c r="F33" s="25" t="s">
        <v>122</v>
      </c>
      <c r="G33" s="25" t="s">
        <v>122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4" customHeight="1">
      <c r="C34" s="3">
        <v>26</v>
      </c>
      <c r="D34" s="4" t="s">
        <v>20</v>
      </c>
      <c r="E34" s="5" t="s">
        <v>21</v>
      </c>
      <c r="F34" s="25" t="s">
        <v>122</v>
      </c>
      <c r="G34" s="25" t="s">
        <v>122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 t="s">
        <v>50</v>
      </c>
      <c r="R34">
        <f t="shared" si="1"/>
        <v>0</v>
      </c>
    </row>
    <row r="35" spans="3:18" ht="24" customHeight="1" thickBot="1">
      <c r="C35" s="30">
        <v>27</v>
      </c>
      <c r="D35" s="4" t="s">
        <v>8</v>
      </c>
      <c r="E35" s="5" t="s">
        <v>6</v>
      </c>
      <c r="F35" s="25"/>
      <c r="G35" s="25"/>
      <c r="H35" s="27"/>
      <c r="I35" s="27"/>
      <c r="J35" s="28"/>
      <c r="K35" s="2"/>
      <c r="N35">
        <f t="shared" si="1"/>
        <v>0</v>
      </c>
      <c r="O35">
        <f t="shared" si="1"/>
        <v>0</v>
      </c>
      <c r="P35">
        <f t="shared" si="1"/>
        <v>0</v>
      </c>
      <c r="Q35">
        <f t="shared" si="1"/>
        <v>0</v>
      </c>
      <c r="R35">
        <f t="shared" si="1"/>
        <v>0</v>
      </c>
    </row>
    <row r="36" spans="3:18" ht="20.25" customHeight="1" thickBot="1">
      <c r="C36" s="7"/>
      <c r="D36" s="23" t="s">
        <v>39</v>
      </c>
      <c r="E36" s="8"/>
      <c r="F36" s="9">
        <f>SUM(N9:N35)</f>
        <v>20</v>
      </c>
      <c r="G36" s="9">
        <f>SUM(O9:O35)</f>
        <v>18</v>
      </c>
      <c r="H36" s="9">
        <f>SUM(P9:P35)</f>
        <v>0</v>
      </c>
      <c r="I36" s="9">
        <f>SUM(Q9:Q35)</f>
        <v>0</v>
      </c>
      <c r="J36" s="17">
        <f>SUM(R9:R35)</f>
        <v>2</v>
      </c>
      <c r="K36" s="9"/>
    </row>
    <row r="37" spans="3:18" ht="19.5" thickBot="1">
      <c r="C37" s="6"/>
      <c r="D37" s="14" t="s">
        <v>41</v>
      </c>
      <c r="E37" s="12"/>
      <c r="F37" s="11" t="s">
        <v>19</v>
      </c>
      <c r="G37" s="11"/>
      <c r="H37" s="11"/>
      <c r="I37" s="11"/>
      <c r="J37" s="11"/>
      <c r="K37" s="13"/>
    </row>
    <row r="38" spans="3:18" ht="19.5" thickBot="1">
      <c r="C38" s="6"/>
      <c r="D38" s="14" t="s">
        <v>42</v>
      </c>
      <c r="E38" s="12"/>
      <c r="F38" s="11" t="s">
        <v>8</v>
      </c>
      <c r="G38" s="11"/>
      <c r="H38" s="11"/>
      <c r="I38" s="11"/>
      <c r="J38" s="11"/>
      <c r="K38" s="13"/>
    </row>
    <row r="39" spans="3:18" ht="19.5" thickBot="1">
      <c r="D39" s="15" t="s">
        <v>43</v>
      </c>
      <c r="E39" s="12"/>
      <c r="F39" s="13" t="s">
        <v>13</v>
      </c>
      <c r="G39" s="13"/>
      <c r="H39" s="13"/>
      <c r="I39" s="13"/>
      <c r="J39" s="13"/>
      <c r="K39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R37"/>
  <sheetViews>
    <sheetView topLeftCell="C7" workbookViewId="0">
      <selection activeCell="G7" sqref="G7:J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97</v>
      </c>
      <c r="D3" s="15"/>
      <c r="E3" s="1"/>
      <c r="F3" s="1"/>
      <c r="G3" s="1"/>
      <c r="H3" s="1"/>
    </row>
    <row r="4" spans="3:18" ht="18.75">
      <c r="C4" s="1" t="s">
        <v>98</v>
      </c>
      <c r="D4" s="1"/>
      <c r="E4" s="1"/>
      <c r="F4" s="1"/>
      <c r="G4" s="1"/>
      <c r="H4" s="1"/>
    </row>
    <row r="5" spans="3:18" ht="18.75">
      <c r="C5" s="1" t="s">
        <v>99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R37"/>
  <sheetViews>
    <sheetView topLeftCell="C9" workbookViewId="0">
      <selection activeCell="G7" sqref="G7:J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100</v>
      </c>
      <c r="D3" s="15"/>
      <c r="E3" s="1"/>
      <c r="F3" s="1"/>
      <c r="G3" s="1"/>
      <c r="H3" s="1"/>
    </row>
    <row r="4" spans="3:18" ht="18.75">
      <c r="C4" s="1" t="s">
        <v>101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R37"/>
  <sheetViews>
    <sheetView topLeftCell="A22" workbookViewId="0">
      <selection activeCell="H5" sqref="H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97</v>
      </c>
      <c r="D3" s="15"/>
      <c r="E3" s="1"/>
      <c r="F3" s="1"/>
      <c r="G3" s="1"/>
      <c r="H3" s="1"/>
    </row>
    <row r="4" spans="3:18" ht="18.75">
      <c r="C4" s="1" t="s">
        <v>102</v>
      </c>
      <c r="D4" s="1"/>
      <c r="E4" s="1"/>
      <c r="F4" s="1"/>
      <c r="G4" s="1"/>
      <c r="H4" s="1"/>
    </row>
    <row r="5" spans="3:18" ht="18.75">
      <c r="C5" s="1" t="s">
        <v>103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/>
      <c r="H17" s="27"/>
      <c r="I17" s="27" t="s">
        <v>122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1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G7" sqref="G7:J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104</v>
      </c>
      <c r="D3" s="15"/>
      <c r="E3" s="1"/>
      <c r="F3" s="1"/>
      <c r="G3" s="1"/>
      <c r="H3" s="1"/>
    </row>
    <row r="4" spans="3:18" ht="18.75">
      <c r="C4" s="1" t="s">
        <v>105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R37"/>
  <sheetViews>
    <sheetView topLeftCell="C22" workbookViewId="0">
      <selection activeCell="I26" sqref="I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106</v>
      </c>
      <c r="D3" s="15"/>
      <c r="E3" s="1"/>
      <c r="F3" s="1"/>
      <c r="G3" s="1"/>
      <c r="H3" s="1"/>
    </row>
    <row r="4" spans="3:18" ht="18.75">
      <c r="C4" s="1" t="s">
        <v>107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/>
      <c r="H7" s="27"/>
      <c r="I7" s="27" t="s">
        <v>122</v>
      </c>
      <c r="J7" s="28"/>
      <c r="K7" s="24" t="s">
        <v>44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1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/>
      <c r="H8" s="27"/>
      <c r="I8" s="27"/>
      <c r="J8" s="28" t="s">
        <v>122</v>
      </c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/>
      <c r="H9" s="27"/>
      <c r="I9" s="27" t="s">
        <v>122</v>
      </c>
      <c r="J9" s="28"/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1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/>
      <c r="H10" s="27"/>
      <c r="I10" s="27" t="s">
        <v>122</v>
      </c>
      <c r="J10" s="28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/>
      <c r="H12" s="27" t="s">
        <v>122</v>
      </c>
      <c r="I12" s="27"/>
      <c r="J12" s="28"/>
      <c r="K12" s="2"/>
      <c r="N12">
        <f t="shared" si="0"/>
        <v>1</v>
      </c>
      <c r="O12">
        <f t="shared" si="0"/>
        <v>0</v>
      </c>
      <c r="P12">
        <f t="shared" si="0"/>
        <v>1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/>
      <c r="H13" s="27"/>
      <c r="I13" s="27" t="s">
        <v>122</v>
      </c>
      <c r="J13" s="28"/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1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/>
      <c r="H15" s="27" t="s">
        <v>122</v>
      </c>
      <c r="I15" s="27"/>
      <c r="J15" s="28"/>
      <c r="K15" s="2"/>
      <c r="N15">
        <f t="shared" si="0"/>
        <v>1</v>
      </c>
      <c r="O15">
        <f t="shared" si="0"/>
        <v>0</v>
      </c>
      <c r="P15">
        <f t="shared" si="0"/>
        <v>1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/>
      <c r="H17" s="27"/>
      <c r="I17" s="27" t="s">
        <v>122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/>
      <c r="H18" s="27" t="s">
        <v>122</v>
      </c>
      <c r="I18" s="27"/>
      <c r="J18" s="28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/>
      <c r="H19" s="27"/>
      <c r="I19" s="27" t="s">
        <v>122</v>
      </c>
      <c r="J19" s="28"/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1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/>
      <c r="H20" s="27"/>
      <c r="I20" s="27" t="s">
        <v>122</v>
      </c>
      <c r="J20" s="28"/>
      <c r="K20" s="2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1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/>
      <c r="H22" s="27" t="s">
        <v>122</v>
      </c>
      <c r="I22" s="27"/>
      <c r="J22" s="28"/>
      <c r="K22" s="2"/>
      <c r="N22">
        <f t="shared" si="0"/>
        <v>1</v>
      </c>
      <c r="O22">
        <f t="shared" si="0"/>
        <v>0</v>
      </c>
      <c r="P22">
        <f t="shared" si="0"/>
        <v>1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/>
      <c r="H26" s="27"/>
      <c r="I26" s="27" t="s">
        <v>122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/>
      <c r="H27" s="27"/>
      <c r="I27" s="27" t="s">
        <v>122</v>
      </c>
      <c r="J27" s="28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/>
      <c r="H28" s="27"/>
      <c r="I28" s="27" t="s">
        <v>122</v>
      </c>
      <c r="J28" s="28"/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1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/>
      <c r="H29" s="27"/>
      <c r="I29" s="27" t="s">
        <v>122</v>
      </c>
      <c r="J29" s="28"/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1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/>
      <c r="H31" s="27"/>
      <c r="I31" s="27" t="s">
        <v>122</v>
      </c>
      <c r="J31" s="28"/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1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/>
      <c r="H32" s="27" t="s">
        <v>122</v>
      </c>
      <c r="I32" s="27"/>
      <c r="J32" s="28"/>
      <c r="K32" s="2"/>
      <c r="N32">
        <f t="shared" si="1"/>
        <v>1</v>
      </c>
      <c r="O32">
        <f t="shared" si="1"/>
        <v>0</v>
      </c>
      <c r="P32">
        <f t="shared" si="1"/>
        <v>1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0</v>
      </c>
      <c r="H34" s="9">
        <f>SUM(P7:P33)</f>
        <v>5</v>
      </c>
      <c r="I34" s="9">
        <f>SUM(Q7:Q33)</f>
        <v>12</v>
      </c>
      <c r="J34" s="17">
        <f>SUM(R7:R33)</f>
        <v>3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5"/>
  <sheetViews>
    <sheetView topLeftCell="C19" workbookViewId="0">
      <selection activeCell="H30" sqref="H30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54.75" customHeight="1">
      <c r="C3" s="37" t="s">
        <v>60</v>
      </c>
      <c r="D3" s="37"/>
      <c r="E3" s="37"/>
      <c r="F3" s="37"/>
      <c r="G3" s="37"/>
      <c r="H3" s="37"/>
      <c r="I3" s="37"/>
      <c r="J3" s="37"/>
      <c r="K3" s="37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122</v>
      </c>
      <c r="G5" s="29" t="s">
        <v>122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122</v>
      </c>
      <c r="G6" s="25" t="s">
        <v>122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122</v>
      </c>
      <c r="G7" s="25" t="s">
        <v>122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122</v>
      </c>
      <c r="G8" s="25" t="s">
        <v>122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5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122</v>
      </c>
      <c r="G11" s="25" t="s">
        <v>122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5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 t="s">
        <v>122</v>
      </c>
      <c r="G16" s="25" t="s">
        <v>122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5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/>
      <c r="G22" s="25"/>
      <c r="H22" s="27"/>
      <c r="I22" s="27"/>
      <c r="J22" s="28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5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122</v>
      </c>
      <c r="G24" s="25" t="s">
        <v>122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122</v>
      </c>
      <c r="G25" s="25" t="s">
        <v>122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122</v>
      </c>
      <c r="G30" s="25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5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20</v>
      </c>
      <c r="G32" s="9">
        <f>SUM(O5:O31)</f>
        <v>20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1:R37"/>
  <sheetViews>
    <sheetView topLeftCell="C28" workbookViewId="0">
      <selection activeCell="G7" sqref="G7:J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53</v>
      </c>
      <c r="D3" s="15"/>
      <c r="E3" s="1"/>
      <c r="F3" s="1"/>
      <c r="G3" s="1"/>
      <c r="H3" s="1"/>
    </row>
    <row r="4" spans="3:18" ht="18.75">
      <c r="C4" s="1" t="s">
        <v>108</v>
      </c>
      <c r="D4" s="1"/>
      <c r="E4" s="1"/>
      <c r="F4" s="1"/>
      <c r="G4" s="1"/>
      <c r="H4" s="1"/>
    </row>
    <row r="5" spans="3:18" ht="18.75">
      <c r="C5" s="1" t="s">
        <v>109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/>
      <c r="H8" s="27"/>
      <c r="I8" s="27"/>
      <c r="J8" s="28" t="s">
        <v>122</v>
      </c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G7" sqref="G7:J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53</v>
      </c>
      <c r="D3" s="15"/>
      <c r="E3" s="1"/>
      <c r="F3" s="1"/>
      <c r="G3" s="1"/>
      <c r="H3" s="1"/>
    </row>
    <row r="4" spans="3:18" ht="18.75">
      <c r="C4" s="1" t="s">
        <v>110</v>
      </c>
      <c r="D4" s="1"/>
      <c r="E4" s="1"/>
      <c r="F4" s="1"/>
      <c r="G4" s="1"/>
      <c r="H4" s="1"/>
    </row>
    <row r="5" spans="3:18" ht="18.75">
      <c r="C5" s="1" t="s">
        <v>111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/>
      <c r="H8" s="27"/>
      <c r="I8" s="27"/>
      <c r="J8" s="28" t="s">
        <v>122</v>
      </c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1:R37"/>
  <sheetViews>
    <sheetView topLeftCell="C25" workbookViewId="0">
      <selection activeCell="G7" sqref="G7:J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55</v>
      </c>
      <c r="D3" s="15"/>
      <c r="E3" s="1"/>
      <c r="F3" s="1"/>
      <c r="G3" s="1"/>
      <c r="H3" s="1"/>
    </row>
    <row r="4" spans="3:18" ht="18.75">
      <c r="C4" s="1" t="s">
        <v>112</v>
      </c>
      <c r="D4" s="1"/>
      <c r="E4" s="1"/>
      <c r="F4" s="1"/>
      <c r="G4" s="1"/>
      <c r="H4" s="1"/>
    </row>
    <row r="5" spans="3:18" ht="18.75">
      <c r="C5" s="1" t="s">
        <v>113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/>
      <c r="H8" s="27"/>
      <c r="I8" s="27"/>
      <c r="J8" s="28" t="s">
        <v>122</v>
      </c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L9" sqref="L9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53</v>
      </c>
      <c r="D3" s="15"/>
      <c r="E3" s="1"/>
      <c r="F3" s="1"/>
      <c r="G3" s="1"/>
      <c r="H3" s="1"/>
    </row>
    <row r="4" spans="3:18" ht="18.75">
      <c r="C4" s="1" t="s">
        <v>114</v>
      </c>
      <c r="D4" s="1"/>
      <c r="E4" s="1"/>
      <c r="F4" s="1"/>
      <c r="G4" s="1"/>
      <c r="H4" s="1"/>
    </row>
    <row r="5" spans="3:18" ht="18.75">
      <c r="C5" s="1" t="s">
        <v>113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/>
      <c r="H8" s="27"/>
      <c r="I8" s="27"/>
      <c r="J8" s="28" t="s">
        <v>122</v>
      </c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R37"/>
  <sheetViews>
    <sheetView topLeftCell="C25" workbookViewId="0">
      <selection activeCell="G7" sqref="G7:J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53</v>
      </c>
      <c r="D3" s="15"/>
      <c r="E3" s="1"/>
      <c r="F3" s="1"/>
      <c r="G3" s="1"/>
      <c r="H3" s="1"/>
    </row>
    <row r="4" spans="3:18" ht="18.75">
      <c r="C4" s="1" t="s">
        <v>115</v>
      </c>
      <c r="D4" s="1"/>
      <c r="E4" s="1"/>
      <c r="F4" s="1"/>
      <c r="G4" s="1"/>
      <c r="H4" s="1"/>
    </row>
    <row r="5" spans="3:18" ht="18.75">
      <c r="C5" s="1" t="s">
        <v>113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/>
      <c r="H8" s="27"/>
      <c r="I8" s="27"/>
      <c r="J8" s="28" t="s">
        <v>122</v>
      </c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1:R38"/>
  <sheetViews>
    <sheetView topLeftCell="C28" workbookViewId="0">
      <selection activeCell="G8" sqref="G8:J3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116</v>
      </c>
      <c r="D3" s="15"/>
      <c r="E3" s="1"/>
      <c r="F3" s="1"/>
      <c r="G3" s="1"/>
      <c r="H3" s="1"/>
    </row>
    <row r="4" spans="3:18" ht="18.75">
      <c r="C4" s="1" t="s">
        <v>117</v>
      </c>
      <c r="D4" s="1"/>
      <c r="E4" s="1"/>
      <c r="F4" s="1"/>
      <c r="G4" s="1"/>
      <c r="H4" s="1"/>
    </row>
    <row r="5" spans="3:18" ht="18.75">
      <c r="C5" s="1" t="s">
        <v>118</v>
      </c>
      <c r="D5" s="1"/>
      <c r="E5" s="1"/>
      <c r="F5" s="1"/>
      <c r="G5" s="1"/>
      <c r="H5" s="1"/>
    </row>
    <row r="6" spans="3:18" ht="18.75">
      <c r="C6" s="1" t="s">
        <v>119</v>
      </c>
      <c r="D6" s="1"/>
      <c r="E6" s="1"/>
      <c r="F6" s="1"/>
      <c r="G6" s="1"/>
      <c r="H6" s="1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122</v>
      </c>
      <c r="G8" s="29" t="s">
        <v>122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 t="s">
        <v>122</v>
      </c>
      <c r="G9" s="25"/>
      <c r="H9" s="27"/>
      <c r="I9" s="27"/>
      <c r="J9" s="28" t="s">
        <v>122</v>
      </c>
      <c r="K9" s="2"/>
      <c r="N9">
        <f t="shared" ref="N9:R24" si="0">IF(F9:F35="+",1,0)</f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1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122</v>
      </c>
      <c r="G11" s="25" t="s">
        <v>122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5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122</v>
      </c>
      <c r="G14" s="25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122</v>
      </c>
      <c r="G15" s="25"/>
      <c r="H15" s="27"/>
      <c r="I15" s="27"/>
      <c r="J15" s="28" t="s">
        <v>122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18" ht="24" customHeight="1">
      <c r="C16" s="3">
        <v>9</v>
      </c>
      <c r="D16" s="4" t="s">
        <v>29</v>
      </c>
      <c r="E16" s="5" t="s">
        <v>30</v>
      </c>
      <c r="F16" s="25" t="s">
        <v>122</v>
      </c>
      <c r="G16" s="25" t="s">
        <v>122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/>
      <c r="G17" s="25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122</v>
      </c>
      <c r="G21" s="25" t="s">
        <v>122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5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 t="s">
        <v>122</v>
      </c>
      <c r="G23" s="25" t="s">
        <v>122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/>
      <c r="G24" s="25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/>
      <c r="G25" s="25"/>
      <c r="H25" s="27"/>
      <c r="I25" s="27"/>
      <c r="J25" s="28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5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122</v>
      </c>
      <c r="G30" s="25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122</v>
      </c>
      <c r="G31" s="25"/>
      <c r="H31" s="27"/>
      <c r="I31" s="27"/>
      <c r="J31" s="28" t="s">
        <v>122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4" customHeight="1">
      <c r="C32" s="3">
        <v>25</v>
      </c>
      <c r="D32" s="4" t="s">
        <v>22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122</v>
      </c>
      <c r="G33" s="25" t="s">
        <v>122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/>
      <c r="G34" s="25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3" t="s">
        <v>39</v>
      </c>
      <c r="E35" s="8"/>
      <c r="F35" s="9">
        <f>SUM(N8:N34)</f>
        <v>20</v>
      </c>
      <c r="G35" s="9">
        <f>SUM(O8:O34)</f>
        <v>17</v>
      </c>
      <c r="H35" s="9">
        <f>SUM(P8:P34)</f>
        <v>0</v>
      </c>
      <c r="I35" s="9">
        <f>SUM(Q8:Q34)</f>
        <v>0</v>
      </c>
      <c r="J35" s="17">
        <f>SUM(R8:R34)</f>
        <v>3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L9" sqref="L9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54</v>
      </c>
      <c r="D3" s="15"/>
      <c r="E3" s="1"/>
      <c r="F3" s="1"/>
      <c r="G3" s="1"/>
      <c r="H3" s="1"/>
    </row>
    <row r="4" spans="3:18" ht="18.75">
      <c r="C4" s="1" t="s">
        <v>56</v>
      </c>
      <c r="D4" s="1"/>
      <c r="E4" s="1"/>
      <c r="F4" s="1"/>
      <c r="G4" s="1"/>
      <c r="H4" s="1"/>
    </row>
    <row r="5" spans="3:18" ht="18.75">
      <c r="C5" s="1" t="s">
        <v>57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/>
      <c r="G7" s="27"/>
      <c r="H7" s="27"/>
      <c r="I7" s="27"/>
      <c r="J7" s="28"/>
      <c r="K7" s="24" t="s">
        <v>44</v>
      </c>
      <c r="N7">
        <f>IF(F7:F33="+",1,0)</f>
        <v>0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/>
      <c r="G8" s="26"/>
      <c r="H8" s="27"/>
      <c r="I8" s="27"/>
      <c r="J8" s="28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0</v>
      </c>
      <c r="G34" s="9">
        <f>SUM(O7:O33)</f>
        <v>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5"/>
  <sheetViews>
    <sheetView topLeftCell="C25" workbookViewId="0">
      <selection activeCell="D22" sqref="D2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54.75" customHeight="1">
      <c r="C3" s="37" t="s">
        <v>61</v>
      </c>
      <c r="D3" s="37"/>
      <c r="E3" s="37"/>
      <c r="F3" s="37"/>
      <c r="G3" s="37"/>
      <c r="H3" s="37"/>
      <c r="I3" s="37"/>
      <c r="J3" s="37"/>
      <c r="K3" s="37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122</v>
      </c>
      <c r="G5" s="29" t="s">
        <v>122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122</v>
      </c>
      <c r="G6" s="25" t="s">
        <v>122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122</v>
      </c>
      <c r="G7" s="25" t="s">
        <v>122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122</v>
      </c>
      <c r="G8" s="25" t="s">
        <v>122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5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122</v>
      </c>
      <c r="G11" s="25" t="s">
        <v>122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5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 t="s">
        <v>122</v>
      </c>
      <c r="G16" s="25" t="s">
        <v>122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5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/>
      <c r="G22" s="25"/>
      <c r="H22" s="27"/>
      <c r="I22" s="27"/>
      <c r="J22" s="28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5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122</v>
      </c>
      <c r="G24" s="25" t="s">
        <v>122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122</v>
      </c>
      <c r="G25" s="25" t="s">
        <v>122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122</v>
      </c>
      <c r="G30" s="25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/>
      <c r="G31" s="25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20</v>
      </c>
      <c r="G32" s="9">
        <f>SUM(O5:O31)</f>
        <v>20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7"/>
  <sheetViews>
    <sheetView topLeftCell="C22" workbookViewId="0">
      <selection activeCell="H26" sqref="H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62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7"/>
  <sheetViews>
    <sheetView topLeftCell="C25" workbookViewId="0">
      <selection activeCell="F7" sqref="F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 customHeight="1">
      <c r="C3" s="15" t="s">
        <v>63</v>
      </c>
      <c r="D3" s="15"/>
      <c r="E3" s="1"/>
      <c r="F3" s="1"/>
      <c r="G3" s="1"/>
      <c r="H3" s="1"/>
    </row>
    <row r="4" spans="3:18" ht="18.75" customHeight="1">
      <c r="C4" s="1"/>
      <c r="D4" s="1"/>
      <c r="E4" s="1"/>
      <c r="F4" s="1"/>
      <c r="G4" s="1"/>
      <c r="H4" s="1"/>
    </row>
    <row r="5" spans="3:18" ht="18.75" customHeight="1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20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7"/>
  <sheetViews>
    <sheetView topLeftCell="C28" workbookViewId="0">
      <selection activeCell="D23" sqref="D2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64</v>
      </c>
      <c r="D3" s="15"/>
      <c r="E3" s="1"/>
      <c r="F3" s="1"/>
      <c r="G3" s="1"/>
      <c r="H3" s="1"/>
    </row>
    <row r="4" spans="3:18" ht="18.75">
      <c r="C4" s="1" t="s">
        <v>65</v>
      </c>
      <c r="D4" s="1"/>
      <c r="E4" s="1"/>
      <c r="F4" s="1"/>
      <c r="G4" s="1"/>
      <c r="H4" s="1"/>
    </row>
    <row r="5" spans="3:18" ht="18.75">
      <c r="C5" s="1" t="s">
        <v>66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/>
      <c r="H17" s="27"/>
      <c r="I17" s="27" t="s">
        <v>122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/>
      <c r="H18" s="27"/>
      <c r="I18" s="27" t="s">
        <v>122</v>
      </c>
      <c r="J18" s="28"/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1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18</v>
      </c>
      <c r="H34" s="9">
        <f>SUM(P7:P33)</f>
        <v>0</v>
      </c>
      <c r="I34" s="9">
        <f>SUM(Q7:Q33)</f>
        <v>2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7"/>
  <sheetViews>
    <sheetView topLeftCell="C22" workbookViewId="0">
      <selection activeCell="J25" sqref="J2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52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9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5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5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5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5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5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5" t="s">
        <v>122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5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5" t="s">
        <v>122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5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5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5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5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5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5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5" t="s">
        <v>122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5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5" t="s">
        <v>122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5"/>
      <c r="H30" s="27"/>
      <c r="I30" s="27"/>
      <c r="J30" s="28" t="s">
        <v>122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5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5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7"/>
  <sheetViews>
    <sheetView topLeftCell="C22" workbookViewId="0">
      <selection activeCell="I28" sqref="I2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10"/>
    </row>
    <row r="2" spans="3:18" ht="37.5" customHeight="1">
      <c r="C2" s="36" t="s">
        <v>58</v>
      </c>
      <c r="D2" s="36"/>
      <c r="E2" s="36"/>
      <c r="F2" s="36"/>
      <c r="G2" s="36"/>
      <c r="H2" s="36"/>
      <c r="I2" s="36"/>
      <c r="J2" s="36"/>
      <c r="K2" s="36"/>
      <c r="L2" s="22"/>
    </row>
    <row r="3" spans="3:18" ht="18.75">
      <c r="C3" s="15" t="s">
        <v>67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122</v>
      </c>
      <c r="G7" s="27" t="s">
        <v>122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122</v>
      </c>
      <c r="G8" s="26" t="s">
        <v>122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122</v>
      </c>
      <c r="G9" s="26" t="s">
        <v>122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122</v>
      </c>
      <c r="G10" s="26" t="s">
        <v>122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 t="s">
        <v>122</v>
      </c>
      <c r="G12" s="26" t="s">
        <v>122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122</v>
      </c>
      <c r="G13" s="26" t="s">
        <v>122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122</v>
      </c>
      <c r="G14" s="26"/>
      <c r="H14" s="27"/>
      <c r="I14" s="27"/>
      <c r="J14" s="28" t="s">
        <v>122</v>
      </c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1</v>
      </c>
    </row>
    <row r="15" spans="3:18" ht="24" customHeight="1">
      <c r="C15" s="3">
        <v>9</v>
      </c>
      <c r="D15" s="4" t="s">
        <v>29</v>
      </c>
      <c r="E15" s="5" t="s">
        <v>30</v>
      </c>
      <c r="F15" s="25" t="s">
        <v>122</v>
      </c>
      <c r="G15" s="26" t="s">
        <v>122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 t="s">
        <v>122</v>
      </c>
      <c r="G17" s="26"/>
      <c r="H17" s="27"/>
      <c r="I17" s="27" t="s">
        <v>122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 t="s">
        <v>122</v>
      </c>
      <c r="G18" s="26" t="s">
        <v>122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122</v>
      </c>
      <c r="G19" s="26" t="s">
        <v>122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122</v>
      </c>
      <c r="G20" s="26" t="s">
        <v>122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122</v>
      </c>
      <c r="G22" s="26" t="s">
        <v>122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122</v>
      </c>
      <c r="G26" s="26" t="s">
        <v>122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122</v>
      </c>
      <c r="G27" s="26" t="s">
        <v>122</v>
      </c>
      <c r="H27" s="27"/>
      <c r="I27" s="27" t="s">
        <v>123</v>
      </c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122</v>
      </c>
      <c r="G28" s="26" t="s">
        <v>122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122</v>
      </c>
      <c r="G29" s="26"/>
      <c r="H29" s="27"/>
      <c r="I29" s="27" t="s">
        <v>122</v>
      </c>
      <c r="J29" s="28"/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1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122</v>
      </c>
      <c r="G30" s="26" t="s">
        <v>122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 t="s">
        <v>122</v>
      </c>
      <c r="G31" s="26" t="s">
        <v>122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122</v>
      </c>
      <c r="G32" s="26" t="s">
        <v>122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2</v>
      </c>
      <c r="J34" s="17">
        <f>SUM(R7:R33)</f>
        <v>1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пор денний</vt:lpstr>
      <vt:lpstr>1 програма про тварин</vt:lpstr>
      <vt:lpstr>2правила утриманн</vt:lpstr>
      <vt:lpstr>3 прогр МЧС</vt:lpstr>
      <vt:lpstr>4 допорогові закуп</vt:lpstr>
      <vt:lpstr>5 тендерн.коміт.</vt:lpstr>
      <vt:lpstr>6 бюджет</vt:lpstr>
      <vt:lpstr>7злочин</vt:lpstr>
      <vt:lpstr>8 водопост</vt:lpstr>
      <vt:lpstr>9 перейменув</vt:lpstr>
      <vt:lpstr>10.11.звернення</vt:lpstr>
      <vt:lpstr>чистий</vt:lpstr>
      <vt:lpstr>12 про музей</vt:lpstr>
      <vt:lpstr>13 громад.власність</vt:lpstr>
      <vt:lpstr>14 спільнасуміс</vt:lpstr>
      <vt:lpstr>15 волдор</vt:lpstr>
      <vt:lpstr>повтор голос </vt:lpstr>
      <vt:lpstr>15 повтор.голос</vt:lpstr>
      <vt:lpstr>16 грона скважина</vt:lpstr>
      <vt:lpstr>17 Грона 5соток</vt:lpstr>
      <vt:lpstr>18 Грона 1,8со</vt:lpstr>
      <vt:lpstr>19 Кривенко</vt:lpstr>
      <vt:lpstr>20 Косовська</vt:lpstr>
      <vt:lpstr>21 Аслам оформ.</vt:lpstr>
      <vt:lpstr>22 Аслам продов</vt:lpstr>
      <vt:lpstr>23 Салюк орен</vt:lpstr>
      <vt:lpstr>24 Шикун орен</vt:lpstr>
      <vt:lpstr>25 зміна юр адр.</vt:lpstr>
      <vt:lpstr>26 дет план центр</vt:lpstr>
      <vt:lpstr>27 Суботенко затвер</vt:lpstr>
      <vt:lpstr>28 Гандзюк затвер</vt:lpstr>
      <vt:lpstr>29 Заєць затв</vt:lpstr>
      <vt:lpstr>30 Покотило затвер</vt:lpstr>
      <vt:lpstr>31 Славінська затвер</vt:lpstr>
      <vt:lpstr>32 Якубенко затвер</vt:lpstr>
      <vt:lpstr>33 ЗНЯТЕ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2016-09-15T11:47:55Z</cp:lastPrinted>
  <dcterms:created xsi:type="dcterms:W3CDTF">2016-03-24T06:40:49Z</dcterms:created>
  <dcterms:modified xsi:type="dcterms:W3CDTF">2016-09-15T12:18:42Z</dcterms:modified>
</cp:coreProperties>
</file>