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activeTab="4"/>
  </bookViews>
  <sheets>
    <sheet name="2275 (3)" sheetId="25" r:id="rId1"/>
    <sheet name="2275 (2)" sheetId="24" r:id="rId2"/>
    <sheet name="2274" sheetId="21" r:id="rId3"/>
    <sheet name="2273" sheetId="22" r:id="rId4"/>
    <sheet name="2272" sheetId="19" r:id="rId5"/>
  </sheets>
  <calcPr calcId="162913"/>
</workbook>
</file>

<file path=xl/calcChain.xml><?xml version="1.0" encoding="utf-8"?>
<calcChain xmlns="http://schemas.openxmlformats.org/spreadsheetml/2006/main">
  <c r="R45" i="24" l="1"/>
  <c r="G45" i="24"/>
  <c r="H45" i="24"/>
  <c r="I45" i="24"/>
  <c r="J45" i="24"/>
  <c r="K45" i="24"/>
  <c r="L45" i="24"/>
  <c r="M45" i="24"/>
  <c r="N45" i="24"/>
  <c r="O45" i="24"/>
  <c r="P45" i="24"/>
  <c r="Q45" i="24"/>
  <c r="F45" i="24"/>
  <c r="Q41" i="21"/>
  <c r="R48" i="19"/>
  <c r="L48" i="19"/>
  <c r="M48" i="19"/>
  <c r="N48" i="19"/>
  <c r="O48" i="19"/>
  <c r="P48" i="19"/>
  <c r="Q48" i="19"/>
  <c r="G48" i="19"/>
  <c r="H48" i="19"/>
  <c r="I48" i="19"/>
  <c r="J48" i="19"/>
  <c r="K48" i="19"/>
  <c r="F48" i="19"/>
  <c r="I47" i="19"/>
  <c r="Q47" i="19"/>
  <c r="R47" i="19"/>
  <c r="G47" i="19"/>
  <c r="H47" i="19"/>
  <c r="J47" i="19"/>
  <c r="K47" i="19"/>
  <c r="L47" i="19"/>
  <c r="M47" i="19"/>
  <c r="N47" i="19"/>
  <c r="O47" i="19"/>
  <c r="P47" i="19"/>
  <c r="F47" i="19"/>
  <c r="E68" i="22"/>
  <c r="F68" i="22"/>
  <c r="G68" i="22"/>
  <c r="H68" i="22"/>
  <c r="I68" i="22"/>
  <c r="J68" i="22"/>
  <c r="K68" i="22"/>
  <c r="L68" i="22"/>
  <c r="M68" i="22"/>
  <c r="N68" i="22"/>
  <c r="O68" i="22"/>
  <c r="P68" i="22"/>
  <c r="R42" i="24"/>
  <c r="R43" i="24"/>
  <c r="R44" i="24"/>
  <c r="R41" i="24"/>
  <c r="Q45" i="22"/>
  <c r="Q47" i="22"/>
  <c r="Q48" i="22"/>
  <c r="Q50" i="22"/>
  <c r="Q56" i="22"/>
  <c r="Q55" i="22"/>
  <c r="Q60" i="22"/>
  <c r="Q61" i="22"/>
  <c r="Q59" i="22"/>
  <c r="Q57" i="22"/>
  <c r="Q58" i="22"/>
  <c r="Q65" i="22"/>
  <c r="Q67" i="22"/>
  <c r="Q66" i="22"/>
  <c r="Q62" i="22"/>
  <c r="Q63" i="22"/>
  <c r="Q51" i="22"/>
  <c r="Q52" i="22"/>
  <c r="Q53" i="22"/>
  <c r="Q54" i="22"/>
  <c r="Q49" i="22"/>
  <c r="Q46" i="22"/>
  <c r="R44" i="19"/>
  <c r="R42" i="19"/>
  <c r="R43" i="19"/>
  <c r="R41" i="19"/>
  <c r="R45" i="19"/>
  <c r="R46" i="19"/>
  <c r="Q44" i="22"/>
  <c r="Q43" i="22"/>
  <c r="Q42" i="22"/>
  <c r="Q41" i="22"/>
  <c r="Q68" i="22" s="1"/>
  <c r="Q64" i="22"/>
  <c r="Q41" i="25"/>
  <c r="Q42" i="25" s="1"/>
  <c r="F49" i="21"/>
  <c r="G49" i="21"/>
  <c r="H49" i="21"/>
  <c r="I49" i="21"/>
  <c r="J49" i="21"/>
  <c r="K49" i="21"/>
  <c r="L49" i="21"/>
  <c r="M49" i="21"/>
  <c r="N49" i="21"/>
  <c r="O49" i="21"/>
  <c r="P49" i="21"/>
  <c r="E49" i="21"/>
  <c r="Q48" i="21"/>
  <c r="Q47" i="21"/>
  <c r="Q46" i="21"/>
  <c r="Q45" i="21"/>
  <c r="Q44" i="21"/>
  <c r="Q43" i="21"/>
  <c r="Q42" i="21"/>
  <c r="P42" i="25"/>
  <c r="O42" i="25"/>
  <c r="N42" i="25"/>
  <c r="M42" i="25"/>
  <c r="L42" i="25"/>
  <c r="K42" i="25"/>
  <c r="J42" i="25"/>
  <c r="I42" i="25"/>
  <c r="H42" i="25"/>
  <c r="G42" i="25"/>
  <c r="F42" i="25"/>
  <c r="E42" i="25"/>
  <c r="J17" i="25"/>
  <c r="I17" i="25"/>
  <c r="H17" i="25"/>
  <c r="G17" i="25"/>
  <c r="F17" i="25"/>
  <c r="E17" i="25"/>
  <c r="K16" i="25"/>
  <c r="K15" i="25"/>
  <c r="K14" i="25"/>
  <c r="K13" i="25"/>
  <c r="K12" i="25"/>
  <c r="K11" i="25"/>
  <c r="K10" i="25"/>
  <c r="K9" i="25"/>
  <c r="K8" i="25"/>
  <c r="K7" i="25"/>
  <c r="K6" i="25"/>
  <c r="K5" i="25"/>
  <c r="K17" i="25"/>
  <c r="K17" i="24"/>
  <c r="J17" i="24"/>
  <c r="I17" i="24"/>
  <c r="H17" i="24"/>
  <c r="G17" i="24"/>
  <c r="F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J17" i="22"/>
  <c r="I17" i="22"/>
  <c r="H17" i="22"/>
  <c r="G17" i="22"/>
  <c r="F17" i="22"/>
  <c r="E17" i="22"/>
  <c r="K16" i="22"/>
  <c r="K15" i="22"/>
  <c r="K14" i="22"/>
  <c r="K13" i="22"/>
  <c r="K12" i="22"/>
  <c r="K11" i="22"/>
  <c r="K10" i="22"/>
  <c r="K9" i="22"/>
  <c r="K8" i="22"/>
  <c r="K7" i="22"/>
  <c r="K6" i="22"/>
  <c r="K5" i="22"/>
  <c r="J17" i="21"/>
  <c r="I17" i="21"/>
  <c r="H17" i="21"/>
  <c r="G17" i="21"/>
  <c r="F17" i="21"/>
  <c r="E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17" i="19"/>
  <c r="J17" i="19"/>
  <c r="I17" i="19"/>
  <c r="H17" i="19"/>
  <c r="G17" i="19"/>
  <c r="F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17" i="24"/>
  <c r="K17" i="21" l="1"/>
  <c r="Q49" i="21"/>
  <c r="R49" i="21" s="1"/>
  <c r="L17" i="19"/>
  <c r="K17" i="22"/>
</calcChain>
</file>

<file path=xl/sharedStrings.xml><?xml version="1.0" encoding="utf-8"?>
<sst xmlns="http://schemas.openxmlformats.org/spreadsheetml/2006/main" count="289" uniqueCount="91">
  <si>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</si>
  <si>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</si>
  <si>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</si>
  <si>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</si>
  <si>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</si>
  <si>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</si>
  <si>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</si>
  <si>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</si>
  <si>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</si>
  <si>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</si>
  <si>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</si>
  <si>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</si>
  <si>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</si>
  <si>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</si>
  <si>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</si>
  <si>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</si>
  <si>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</si>
  <si>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</si>
  <si>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</si>
  <si>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</si>
  <si>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</si>
  <si>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</si>
  <si>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</si>
  <si>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</si>
  <si>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</si>
  <si>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</si>
  <si>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</si>
  <si>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</si>
  <si>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</si>
  <si>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 xml:space="preserve">водопостачання </t>
  </si>
  <si>
    <t>водовідведення</t>
  </si>
  <si>
    <t>Добова норма,м3</t>
  </si>
  <si>
    <t>(кВт)</t>
  </si>
  <si>
    <t>Сквира, вул. Богачевського, 28</t>
  </si>
  <si>
    <t>Сквира, пр.Якушкіна,4</t>
  </si>
  <si>
    <t>Шамраївка, вул.Центральна, 5</t>
  </si>
  <si>
    <t>Малі Лисовці, вул.Центральна, 1а</t>
  </si>
  <si>
    <t>Дуліцьке, вул.Миру, 230-а</t>
  </si>
  <si>
    <t>Шаліївка, вул.Миру, 44</t>
  </si>
  <si>
    <t>Кривошиїнці, вул.Сквирська, 87-а</t>
  </si>
  <si>
    <t>Красноліси, вул.Шевченка, 1-А</t>
  </si>
  <si>
    <t>Великі Єрчики, вул.Коноплястого, 5</t>
  </si>
  <si>
    <t>Ліміти використання електроенергії по закладах Сквирської міської ради на 2022 рік</t>
  </si>
  <si>
    <t>№ п/п</t>
  </si>
  <si>
    <t>Сквира, Площа Героїв Небесної сотні, 21</t>
  </si>
  <si>
    <t>Сквира.вул.Богачевського, 28</t>
  </si>
  <si>
    <t>Ліміти використання послуг із збору та вивозу ТВП по закладах Сквирської міської ради на 2022 рік</t>
  </si>
  <si>
    <t>Ліміти використання природного газу по закладах Сквирської міської ради  на 2022 рік</t>
  </si>
  <si>
    <t>Чубинці, вул.Набережна, 1-А</t>
  </si>
  <si>
    <t>Буки, вул.Першотравнева, 13</t>
  </si>
  <si>
    <t>Великі Єрчики, вул.Коноплястого, 5-А</t>
  </si>
  <si>
    <t>Горобіївка, Сквирський бульвар, 5</t>
  </si>
  <si>
    <t>Доматівка, вул. Центральна, 15</t>
  </si>
  <si>
    <t>Дулицьке, вул.Миру, 230А</t>
  </si>
  <si>
    <t>Селезенівка, вул.Лесі Українки, 1-А</t>
  </si>
  <si>
    <t>Самгородок, вул.Центральна, 13-А</t>
  </si>
  <si>
    <t>Шапіївка вул.Ювілейна</t>
  </si>
  <si>
    <t>Кривошиїнці, вул.Сквирська, 87-А</t>
  </si>
  <si>
    <t>Калена, вул.Перемоги, 1</t>
  </si>
  <si>
    <t>Малі Єрчики, Центральна, 17</t>
  </si>
  <si>
    <t>Малі Лисовці, вул.Центральна, 1А</t>
  </si>
  <si>
    <t>Мовчанівка,вул.Садова, 6</t>
  </si>
  <si>
    <t>Миньківці, вул.Перемоги, 21</t>
  </si>
  <si>
    <t>Рогізна, вул.Гагаріна, 10</t>
  </si>
  <si>
    <t>Оріховець, Центральна, 16</t>
  </si>
  <si>
    <t>Тарасівка вул.Миру, 45-Б</t>
  </si>
  <si>
    <t>Тхорівка, вул.Шкільна, 37</t>
  </si>
  <si>
    <t>Шамраївка, вул.Центральна, 12</t>
  </si>
  <si>
    <t>Красноліси, вул.Шевченка, 1А</t>
  </si>
  <si>
    <t>Сквира,Богачевського,28 адмін приміщення   94</t>
  </si>
  <si>
    <t>Сквира, Площа Героїв Небесної сотні отоплення приміщення</t>
  </si>
  <si>
    <t>Сквира пров.Якушкіна</t>
  </si>
  <si>
    <t>Ліміти використання водопостачання  та водовідведення по закладах Сквирської міської ради  на 2022 рік</t>
  </si>
  <si>
    <t xml:space="preserve">Сквира,Богачевського,28 котельня  </t>
  </si>
  <si>
    <t xml:space="preserve">Сквира,Богачевського,28 гаражі </t>
  </si>
  <si>
    <t>Сквира, вул. Богачевського, 28 Адмінприміщення</t>
  </si>
  <si>
    <t>Сквира, пр.Якушкіна,4 ЦНАП</t>
  </si>
  <si>
    <t>Ліміти використання дрів по закладах Сквирської міької ради на 2022 рік</t>
  </si>
  <si>
    <t>№</t>
  </si>
  <si>
    <t>Додаток 3.1.</t>
  </si>
  <si>
    <t>Додаток 3.2.</t>
  </si>
  <si>
    <t>Додаток 3.3.</t>
  </si>
  <si>
    <t>Додаток 3.4.</t>
  </si>
  <si>
    <t>Додаток 3.5.</t>
  </si>
  <si>
    <t>(назва розпорядника чи одержувача)</t>
  </si>
  <si>
    <t>від 07.12.2021 року № 28/28</t>
  </si>
  <si>
    <t>до рішення виконавчого комітету Сквирської міської ради №  28/28  від 07.12.2021</t>
  </si>
  <si>
    <t>до рішення виконавчого комітету Сквирської міської ради</t>
  </si>
  <si>
    <t>до рішення виконавчого комітету                                                           Сквирської міської ради № 28/28 від 07.12.2021</t>
  </si>
  <si>
    <t>до рішення виконавчого комітету                                                            Сквирської міської ради №  28/28  від 07.12.2021</t>
  </si>
  <si>
    <t>до рішення виконавчого комітету Сквирської міської ради № 28/28   від 07.12.2021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</si>
</sst>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1" xfId="0" applyFill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9" fillId="0" borderId="0" xfId="0" applyFont="1" applyAlignment="1"/>
    <xf numFmtId="0" fontId="4" fillId="0" borderId="0" xfId="0" applyFont="1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>
      <alignment horizontal="center" wrapText="1"/>
    </xf>
    <xf numFmtId="0" fontId="5" fillId="0" borderId="2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2" fillId="0" borderId="0" xfId="0" applyFont="1"/>
    <xf numFmtId="0" fontId="10" fillId="0" borderId="0" xfId="0" applyFont="1"/>
    <xf numFmtId="0" fontId="5" fillId="0" borderId="1" xfId="0" applyFont="1" applyFill="1" applyBorder="1"/>
    <xf numFmtId="0" fontId="0" fillId="0" borderId="0" xfId="0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8" fillId="0" borderId="0" xfId="0" applyFont="1" applyFill="1" applyAlignment="1">
      <alignment vertical="top"/>
    </xf>
    <xf numFmtId="0" fontId="6" fillId="0" borderId="0" xfId="0" applyFont="1" applyFill="1"/>
    <xf numFmtId="0" fontId="3" fillId="0" borderId="0" xfId="0" applyFont="1" applyFill="1"/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center"/>
    </xf>
    <xf numFmtId="0" fontId="6" fillId="0" borderId="1" xfId="0" applyFont="1" applyFill="1" applyBorder="1"/>
    <xf numFmtId="0" fontId="12" fillId="0" borderId="0" xfId="0" applyFont="1"/>
    <xf numFmtId="0" fontId="6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right" wrapText="1"/>
    </xf>
    <xf numFmtId="0" fontId="9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D2:S48"/>
  <sheetViews>
    <sheetView zoomScaleNormal="100" workbookViewId="0">
      <selection activeCell="N48" sqref="N48"/>
    </sheetView>
  </sheetViews>
  <sheetFormatPr defaultRowHeight="15" x14ac:dyDescent="0.25"/>
  <cols>
    <col min="1" max="3" width="0.28515625" customWidth="1"/>
    <col min="4" max="4" width="25.1406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60" t="s">
        <v>83</v>
      </c>
      <c r="P32" s="60"/>
      <c r="Q32" s="60"/>
      <c r="R32" s="4"/>
      <c r="S32" s="4"/>
    </row>
    <row r="33" spans="4:19" ht="18.75" customHeight="1" x14ac:dyDescent="0.25">
      <c r="D33" s="4"/>
      <c r="E33" s="4"/>
      <c r="F33" s="4"/>
      <c r="G33" s="4"/>
      <c r="H33" s="4"/>
      <c r="I33" s="4"/>
      <c r="J33" s="4"/>
      <c r="K33" s="4"/>
      <c r="L33" s="61" t="s">
        <v>87</v>
      </c>
      <c r="M33" s="61"/>
      <c r="N33" s="61"/>
      <c r="O33" s="61"/>
      <c r="P33" s="61"/>
      <c r="Q33" s="61"/>
      <c r="R33" s="4"/>
      <c r="S33" s="4"/>
    </row>
    <row r="34" spans="4:19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59" t="s">
        <v>85</v>
      </c>
      <c r="O34" s="59"/>
      <c r="P34" s="59"/>
      <c r="Q34" s="59"/>
      <c r="R34" s="4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58" t="s">
        <v>46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4:19" x14ac:dyDescent="0.25">
      <c r="D38" s="4"/>
      <c r="E38" s="4"/>
      <c r="F38" s="4"/>
      <c r="G38" s="4"/>
      <c r="H38" s="4"/>
      <c r="I38" s="4"/>
      <c r="J38" s="17" t="s">
        <v>84</v>
      </c>
      <c r="K38" s="17"/>
      <c r="L38" s="17"/>
      <c r="M38" s="17"/>
      <c r="N38" s="17"/>
      <c r="O38" s="4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27</v>
      </c>
      <c r="R39" s="4"/>
      <c r="S39" s="4"/>
    </row>
    <row r="40" spans="4:19" ht="30" customHeight="1" x14ac:dyDescent="0.25">
      <c r="D40" s="15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49.9" customHeight="1" x14ac:dyDescent="0.25">
      <c r="D41" s="14" t="s">
        <v>45</v>
      </c>
      <c r="E41" s="52">
        <v>3</v>
      </c>
      <c r="F41" s="52">
        <v>3</v>
      </c>
      <c r="G41" s="52">
        <v>3</v>
      </c>
      <c r="H41" s="52">
        <v>4</v>
      </c>
      <c r="I41" s="52">
        <v>4</v>
      </c>
      <c r="J41" s="52">
        <v>4</v>
      </c>
      <c r="K41" s="52">
        <v>4</v>
      </c>
      <c r="L41" s="52">
        <v>4</v>
      </c>
      <c r="M41" s="52">
        <v>4</v>
      </c>
      <c r="N41" s="52">
        <v>4</v>
      </c>
      <c r="O41" s="52">
        <v>4</v>
      </c>
      <c r="P41" s="52">
        <v>4</v>
      </c>
      <c r="Q41" s="52">
        <f>SUM(E41:P41)</f>
        <v>45</v>
      </c>
      <c r="R41" s="10"/>
      <c r="S41" s="10" t="s">
        <v>26</v>
      </c>
    </row>
    <row r="42" spans="4:19" ht="23.25" customHeight="1" x14ac:dyDescent="0.25">
      <c r="D42" s="51" t="s">
        <v>5</v>
      </c>
      <c r="E42" s="22">
        <f t="shared" ref="E42:Q42" si="2">SUM(E41:E41)</f>
        <v>3</v>
      </c>
      <c r="F42" s="22">
        <f t="shared" si="2"/>
        <v>3</v>
      </c>
      <c r="G42" s="22">
        <f t="shared" si="2"/>
        <v>3</v>
      </c>
      <c r="H42" s="22">
        <f t="shared" si="2"/>
        <v>4</v>
      </c>
      <c r="I42" s="22">
        <f t="shared" si="2"/>
        <v>4</v>
      </c>
      <c r="J42" s="22">
        <f t="shared" si="2"/>
        <v>4</v>
      </c>
      <c r="K42" s="22">
        <f t="shared" si="2"/>
        <v>4</v>
      </c>
      <c r="L42" s="22">
        <f t="shared" si="2"/>
        <v>4</v>
      </c>
      <c r="M42" s="22">
        <f t="shared" si="2"/>
        <v>4</v>
      </c>
      <c r="N42" s="22">
        <f t="shared" si="2"/>
        <v>4</v>
      </c>
      <c r="O42" s="22">
        <f t="shared" si="2"/>
        <v>4</v>
      </c>
      <c r="P42" s="22">
        <f t="shared" si="2"/>
        <v>4</v>
      </c>
      <c r="Q42" s="22">
        <f t="shared" si="2"/>
        <v>45</v>
      </c>
      <c r="R42" s="10"/>
      <c r="S42" s="10"/>
    </row>
    <row r="43" spans="4:19" x14ac:dyDescent="0.25"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  <row r="44" spans="4:19" ht="40.5" customHeight="1" x14ac:dyDescent="0.25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4:19" ht="24" customHeight="1" x14ac:dyDescent="0.25">
      <c r="D45" s="4"/>
      <c r="E45" s="4"/>
      <c r="F45" s="4"/>
      <c r="G45" s="12"/>
      <c r="H45" s="13"/>
      <c r="I45" s="16"/>
      <c r="J45" s="13"/>
      <c r="K45" s="4"/>
      <c r="L45" s="4"/>
      <c r="M45" s="4"/>
      <c r="N45" s="4"/>
      <c r="O45" s="4"/>
      <c r="P45" s="4"/>
      <c r="Q45" s="4"/>
      <c r="R45" s="4"/>
      <c r="S45" s="4"/>
    </row>
    <row r="46" spans="4:19" ht="15.75" x14ac:dyDescent="0.25">
      <c r="D46" s="4"/>
      <c r="E46" s="12"/>
      <c r="F46" s="4"/>
      <c r="G46" s="13"/>
      <c r="H46" s="13"/>
      <c r="I46" s="13"/>
      <c r="J46" s="13"/>
      <c r="K46" s="13"/>
      <c r="L46" s="12"/>
      <c r="M46" s="13"/>
      <c r="N46" s="4"/>
      <c r="O46" s="4"/>
      <c r="P46" s="4"/>
      <c r="Q46" s="4"/>
      <c r="R46" s="4"/>
      <c r="S46" s="4"/>
    </row>
    <row r="47" spans="4:19" x14ac:dyDescent="0.25">
      <c r="D47" s="4"/>
      <c r="E47" s="13"/>
      <c r="F47" s="13"/>
      <c r="G47" s="13"/>
      <c r="H47" s="13"/>
      <c r="I47" s="13"/>
      <c r="J47" s="13"/>
      <c r="K47" s="13"/>
      <c r="L47" s="13"/>
      <c r="M47" s="13"/>
      <c r="N47" s="4"/>
      <c r="O47" s="4"/>
      <c r="P47" s="4"/>
      <c r="Q47" s="4"/>
      <c r="R47" s="4"/>
      <c r="S47" s="4"/>
    </row>
    <row r="48" spans="4:19" x14ac:dyDescent="0.25">
      <c r="D48" s="4"/>
    </row>
  </sheetData>
  <mergeCells count="4">
    <mergeCell ref="D37:S37"/>
    <mergeCell ref="O32:Q32"/>
    <mergeCell ref="L33:Q33"/>
    <mergeCell ref="N34:Q34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C2:T51"/>
  <sheetViews>
    <sheetView workbookViewId="0">
      <selection activeCell="M33" sqref="M33:R33"/>
    </sheetView>
  </sheetViews>
  <sheetFormatPr defaultRowHeight="15" x14ac:dyDescent="0.25"/>
  <cols>
    <col min="1" max="2" width="0.28515625" customWidth="1"/>
    <col min="3" max="3" width="3.7109375" hidden="1" customWidth="1"/>
    <col min="4" max="4" width="16.85546875" customWidth="1"/>
    <col min="5" max="5" width="10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59" t="s">
        <v>82</v>
      </c>
      <c r="Q32" s="59"/>
      <c r="R32" s="59"/>
      <c r="S32" s="4"/>
      <c r="T32" s="4"/>
    </row>
    <row r="33" spans="3:20" ht="32.2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61" t="s">
        <v>86</v>
      </c>
      <c r="N33" s="61"/>
      <c r="O33" s="61"/>
      <c r="P33" s="61"/>
      <c r="Q33" s="61"/>
      <c r="R33" s="61"/>
      <c r="S33" s="4"/>
      <c r="T33" s="4"/>
    </row>
    <row r="34" spans="3:20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53"/>
      <c r="Q34" s="53"/>
      <c r="R34" s="53"/>
      <c r="S34" s="4"/>
      <c r="T34" s="4"/>
    </row>
    <row r="35" spans="3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3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3:20" ht="19.5" x14ac:dyDescent="0.35">
      <c r="D37" s="58" t="s">
        <v>77</v>
      </c>
      <c r="E37" s="58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</row>
    <row r="38" spans="3:20" x14ac:dyDescent="0.25">
      <c r="D38" s="62" t="s">
        <v>84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4"/>
      <c r="T38" s="4"/>
    </row>
    <row r="39" spans="3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5" t="s">
        <v>27</v>
      </c>
      <c r="S39" s="4"/>
      <c r="T39" s="4"/>
    </row>
    <row r="40" spans="3:20" ht="30" customHeight="1" x14ac:dyDescent="0.25">
      <c r="C40" s="1" t="s">
        <v>78</v>
      </c>
      <c r="D40" s="15" t="s">
        <v>28</v>
      </c>
      <c r="E40" s="15" t="s">
        <v>31</v>
      </c>
      <c r="F40" s="6" t="s">
        <v>7</v>
      </c>
      <c r="G40" s="6" t="s">
        <v>8</v>
      </c>
      <c r="H40" s="6" t="s">
        <v>9</v>
      </c>
      <c r="I40" s="6" t="s">
        <v>10</v>
      </c>
      <c r="J40" s="6" t="s">
        <v>11</v>
      </c>
      <c r="K40" s="6" t="s">
        <v>12</v>
      </c>
      <c r="L40" s="6" t="s">
        <v>13</v>
      </c>
      <c r="M40" s="6" t="s">
        <v>24</v>
      </c>
      <c r="N40" s="6" t="s">
        <v>15</v>
      </c>
      <c r="O40" s="6" t="s">
        <v>16</v>
      </c>
      <c r="P40" s="6" t="s">
        <v>17</v>
      </c>
      <c r="Q40" s="6" t="s">
        <v>18</v>
      </c>
      <c r="R40" s="6" t="s">
        <v>25</v>
      </c>
      <c r="S40" s="7" t="s">
        <v>19</v>
      </c>
      <c r="T40" s="8" t="s">
        <v>20</v>
      </c>
    </row>
    <row r="41" spans="3:20" ht="30" customHeight="1" x14ac:dyDescent="0.25">
      <c r="C41" s="1">
        <v>1</v>
      </c>
      <c r="D41" s="15" t="s">
        <v>59</v>
      </c>
      <c r="E41" s="15">
        <v>2.7699999999999999E-2</v>
      </c>
      <c r="F41" s="6">
        <v>0.85</v>
      </c>
      <c r="G41" s="6">
        <v>0.81</v>
      </c>
      <c r="H41" s="6">
        <v>0.85</v>
      </c>
      <c r="I41" s="6">
        <v>0.4</v>
      </c>
      <c r="J41" s="6"/>
      <c r="K41" s="6"/>
      <c r="L41" s="6"/>
      <c r="M41" s="6"/>
      <c r="N41" s="6"/>
      <c r="O41" s="6">
        <v>0.4</v>
      </c>
      <c r="P41" s="6">
        <v>0.84</v>
      </c>
      <c r="Q41" s="6">
        <v>0.85</v>
      </c>
      <c r="R41" s="6">
        <f>SUM(F41:Q41)</f>
        <v>5</v>
      </c>
      <c r="S41" s="7"/>
      <c r="T41" s="8"/>
    </row>
    <row r="42" spans="3:20" ht="30" customHeight="1" x14ac:dyDescent="0.25">
      <c r="C42" s="1">
        <v>2</v>
      </c>
      <c r="D42" s="15" t="s">
        <v>64</v>
      </c>
      <c r="E42" s="15">
        <v>2.7699999999999999E-2</v>
      </c>
      <c r="F42" s="6">
        <v>0.85</v>
      </c>
      <c r="G42" s="6">
        <v>0.81</v>
      </c>
      <c r="H42" s="6">
        <v>0.85</v>
      </c>
      <c r="I42" s="6">
        <v>0.4</v>
      </c>
      <c r="J42" s="6"/>
      <c r="K42" s="6"/>
      <c r="L42" s="6"/>
      <c r="M42" s="6"/>
      <c r="N42" s="6"/>
      <c r="O42" s="6">
        <v>0.4</v>
      </c>
      <c r="P42" s="6">
        <v>0.84</v>
      </c>
      <c r="Q42" s="6">
        <v>0.85</v>
      </c>
      <c r="R42" s="6">
        <f>SUM(F42:Q42)</f>
        <v>5</v>
      </c>
      <c r="S42" s="7"/>
      <c r="T42" s="8"/>
    </row>
    <row r="43" spans="3:20" ht="30" customHeight="1" x14ac:dyDescent="0.25">
      <c r="C43" s="1">
        <v>3</v>
      </c>
      <c r="D43" s="15" t="s">
        <v>58</v>
      </c>
      <c r="E43" s="15">
        <v>2.7699999999999999E-2</v>
      </c>
      <c r="F43" s="6">
        <v>0.85</v>
      </c>
      <c r="G43" s="6">
        <v>0.81</v>
      </c>
      <c r="H43" s="6">
        <v>0.85</v>
      </c>
      <c r="I43" s="6">
        <v>0.4</v>
      </c>
      <c r="J43" s="6"/>
      <c r="K43" s="6"/>
      <c r="L43" s="6"/>
      <c r="M43" s="6"/>
      <c r="N43" s="6"/>
      <c r="O43" s="6">
        <v>0.4</v>
      </c>
      <c r="P43" s="6">
        <v>0.84</v>
      </c>
      <c r="Q43" s="6">
        <v>0.85</v>
      </c>
      <c r="R43" s="6">
        <f>SUM(F43:Q43)</f>
        <v>5</v>
      </c>
      <c r="S43" s="7"/>
      <c r="T43" s="8"/>
    </row>
    <row r="44" spans="3:20" ht="30" customHeight="1" x14ac:dyDescent="0.25">
      <c r="C44" s="1">
        <v>4</v>
      </c>
      <c r="D44" s="15" t="s">
        <v>66</v>
      </c>
      <c r="E44" s="15">
        <v>2.7699999999999999E-2</v>
      </c>
      <c r="F44" s="6">
        <v>0.85</v>
      </c>
      <c r="G44" s="6">
        <v>0.81</v>
      </c>
      <c r="H44" s="6">
        <v>0.85</v>
      </c>
      <c r="I44" s="6">
        <v>0.4</v>
      </c>
      <c r="J44" s="9"/>
      <c r="K44" s="9"/>
      <c r="L44" s="9"/>
      <c r="M44" s="9"/>
      <c r="N44" s="9"/>
      <c r="O44" s="6">
        <v>0.4</v>
      </c>
      <c r="P44" s="6">
        <v>0.84</v>
      </c>
      <c r="Q44" s="6">
        <v>0.85</v>
      </c>
      <c r="R44" s="6">
        <f>SUM(F44:Q44)</f>
        <v>5</v>
      </c>
      <c r="S44" s="10"/>
      <c r="T44" s="10" t="s">
        <v>26</v>
      </c>
    </row>
    <row r="45" spans="3:20" ht="23.25" customHeight="1" x14ac:dyDescent="0.25">
      <c r="C45" s="1"/>
      <c r="D45" s="51" t="s">
        <v>5</v>
      </c>
      <c r="E45" s="51"/>
      <c r="F45" s="22">
        <f>SUM(F41:F44)</f>
        <v>3.4</v>
      </c>
      <c r="G45" s="22">
        <f t="shared" ref="G45:Q45" si="2">SUM(G41:G44)</f>
        <v>3.24</v>
      </c>
      <c r="H45" s="22">
        <f t="shared" si="2"/>
        <v>3.4</v>
      </c>
      <c r="I45" s="22">
        <f t="shared" si="2"/>
        <v>1.6</v>
      </c>
      <c r="J45" s="22">
        <f t="shared" si="2"/>
        <v>0</v>
      </c>
      <c r="K45" s="22">
        <f t="shared" si="2"/>
        <v>0</v>
      </c>
      <c r="L45" s="22">
        <f t="shared" si="2"/>
        <v>0</v>
      </c>
      <c r="M45" s="22">
        <f t="shared" si="2"/>
        <v>0</v>
      </c>
      <c r="N45" s="22">
        <f t="shared" si="2"/>
        <v>0</v>
      </c>
      <c r="O45" s="22">
        <f t="shared" si="2"/>
        <v>1.6</v>
      </c>
      <c r="P45" s="22">
        <f t="shared" si="2"/>
        <v>3.36</v>
      </c>
      <c r="Q45" s="22">
        <f t="shared" si="2"/>
        <v>3.4</v>
      </c>
      <c r="R45" s="22">
        <f>SUM(F45:Q45)</f>
        <v>20</v>
      </c>
      <c r="S45" s="10"/>
      <c r="T45" s="10"/>
    </row>
    <row r="46" spans="3:20" x14ac:dyDescent="0.25"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3:20" x14ac:dyDescent="0.25"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3:20" ht="24" customHeight="1" x14ac:dyDescent="0.25"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4:20" ht="15.75" x14ac:dyDescent="0.25">
      <c r="D49" s="4"/>
      <c r="E49" s="4"/>
      <c r="F49" s="12"/>
      <c r="G49" s="4"/>
      <c r="H49" s="12"/>
      <c r="I49" s="13"/>
      <c r="J49" s="16"/>
      <c r="K49" s="13"/>
      <c r="L49" s="13"/>
      <c r="M49" s="12"/>
      <c r="N49" s="13"/>
      <c r="O49" s="4"/>
      <c r="P49" s="4"/>
      <c r="Q49" s="4"/>
      <c r="R49" s="4"/>
      <c r="S49" s="4"/>
      <c r="T49" s="4"/>
    </row>
    <row r="50" spans="4:20" x14ac:dyDescent="0.25">
      <c r="D50" s="4"/>
      <c r="E50" s="4"/>
      <c r="F50" s="13"/>
      <c r="G50" s="4"/>
      <c r="H50" s="13"/>
      <c r="I50" s="13"/>
      <c r="J50" s="13"/>
      <c r="K50" s="13"/>
      <c r="L50" s="13"/>
      <c r="M50" s="13"/>
      <c r="N50" s="13"/>
      <c r="O50" s="4"/>
      <c r="P50" s="4"/>
      <c r="Q50" s="4"/>
      <c r="R50" s="4"/>
      <c r="S50" s="4"/>
      <c r="T50" s="4"/>
    </row>
    <row r="51" spans="4:20" x14ac:dyDescent="0.25">
      <c r="D51" s="4"/>
    </row>
  </sheetData>
  <mergeCells count="4">
    <mergeCell ref="D37:T37"/>
    <mergeCell ref="P32:R32"/>
    <mergeCell ref="M33:R33"/>
    <mergeCell ref="D38:R3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C1:S57"/>
  <sheetViews>
    <sheetView topLeftCell="A32" zoomScaleNormal="100" workbookViewId="0">
      <selection activeCell="K33" sqref="K33:Q33"/>
    </sheetView>
  </sheetViews>
  <sheetFormatPr defaultRowHeight="15" x14ac:dyDescent="0.25"/>
  <cols>
    <col min="1" max="2" width="0.28515625" customWidth="1"/>
    <col min="3" max="3" width="4.140625" hidden="1" customWidth="1"/>
    <col min="4" max="4" width="20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1" hidden="1" x14ac:dyDescent="0.25"/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59" t="s">
        <v>81</v>
      </c>
      <c r="O32" s="59"/>
      <c r="P32" s="59"/>
      <c r="Q32" s="4"/>
      <c r="R32" s="4"/>
      <c r="S32" s="4"/>
    </row>
    <row r="33" spans="3:19" ht="39.75" customHeight="1" x14ac:dyDescent="0.25">
      <c r="D33" s="4"/>
      <c r="E33" s="4"/>
      <c r="F33" s="4"/>
      <c r="G33" s="4"/>
      <c r="H33" s="4"/>
      <c r="I33" s="4"/>
      <c r="J33" s="4"/>
      <c r="K33" s="63" t="s">
        <v>88</v>
      </c>
      <c r="L33" s="63"/>
      <c r="M33" s="63"/>
      <c r="N33" s="63"/>
      <c r="O33" s="63"/>
      <c r="P33" s="63"/>
      <c r="Q33" s="63"/>
      <c r="R33" s="4"/>
      <c r="S33" s="4"/>
    </row>
    <row r="34" spans="3:19" ht="38.25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53"/>
      <c r="O34" s="53"/>
      <c r="P34" s="53"/>
      <c r="Q34" s="4"/>
      <c r="R34" s="4"/>
      <c r="S34" s="4"/>
    </row>
    <row r="35" spans="3:19" hidden="1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3:19" hidden="1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3:19" ht="19.5" x14ac:dyDescent="0.35">
      <c r="D37" s="58" t="s">
        <v>47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3:19" ht="13.5" customHeight="1" x14ac:dyDescent="0.25">
      <c r="D38" s="4"/>
      <c r="E38" s="4"/>
      <c r="F38" s="4"/>
      <c r="G38" s="4"/>
      <c r="H38" s="4"/>
      <c r="I38" s="4"/>
      <c r="J38" s="62" t="s">
        <v>84</v>
      </c>
      <c r="K38" s="62"/>
      <c r="L38" s="62"/>
      <c r="M38" s="17"/>
      <c r="N38" s="17"/>
      <c r="O38" s="17"/>
      <c r="P38" s="17"/>
      <c r="Q38" s="5" t="s">
        <v>27</v>
      </c>
      <c r="R38" s="4"/>
      <c r="S38" s="4"/>
    </row>
    <row r="39" spans="3:19" hidden="1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R39" s="4"/>
      <c r="S39" s="4"/>
    </row>
    <row r="40" spans="3:19" ht="26.25" customHeight="1" x14ac:dyDescent="0.25">
      <c r="C40" s="21" t="s">
        <v>43</v>
      </c>
      <c r="D40" s="15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3:19" ht="41.45" customHeight="1" x14ac:dyDescent="0.25">
      <c r="C41" s="22">
        <v>1</v>
      </c>
      <c r="D41" s="21" t="s">
        <v>75</v>
      </c>
      <c r="E41" s="6">
        <v>6300</v>
      </c>
      <c r="F41" s="6">
        <v>6200</v>
      </c>
      <c r="G41" s="6">
        <v>5000</v>
      </c>
      <c r="H41" s="6">
        <v>250</v>
      </c>
      <c r="I41" s="6"/>
      <c r="J41" s="6"/>
      <c r="K41" s="6"/>
      <c r="L41" s="6"/>
      <c r="M41" s="6"/>
      <c r="N41" s="6">
        <v>1600</v>
      </c>
      <c r="O41" s="6">
        <v>6000</v>
      </c>
      <c r="P41" s="6">
        <v>6300</v>
      </c>
      <c r="Q41" s="6">
        <f>SUM(E41:P41)</f>
        <v>31650</v>
      </c>
      <c r="R41" s="7"/>
      <c r="S41" s="8"/>
    </row>
    <row r="42" spans="3:19" ht="42.6" customHeight="1" x14ac:dyDescent="0.25">
      <c r="C42" s="9">
        <v>2</v>
      </c>
      <c r="D42" s="21" t="s">
        <v>76</v>
      </c>
      <c r="E42" s="6">
        <v>2200</v>
      </c>
      <c r="F42" s="6">
        <v>2100</v>
      </c>
      <c r="G42" s="6">
        <v>2000</v>
      </c>
      <c r="H42" s="6">
        <v>100</v>
      </c>
      <c r="I42" s="6"/>
      <c r="J42" s="6"/>
      <c r="K42" s="6"/>
      <c r="L42" s="6"/>
      <c r="M42" s="6"/>
      <c r="N42" s="6">
        <v>700</v>
      </c>
      <c r="O42" s="6">
        <v>2100</v>
      </c>
      <c r="P42" s="6">
        <v>2200</v>
      </c>
      <c r="Q42" s="6">
        <f t="shared" ref="Q42:Q43" si="2">SUM(E42:P42)</f>
        <v>11400</v>
      </c>
      <c r="R42" s="7"/>
      <c r="S42" s="8"/>
    </row>
    <row r="43" spans="3:19" ht="30" customHeight="1" x14ac:dyDescent="0.25">
      <c r="C43" s="22">
        <v>3</v>
      </c>
      <c r="D43" s="21" t="s">
        <v>35</v>
      </c>
      <c r="E43" s="6">
        <v>1000</v>
      </c>
      <c r="F43" s="6">
        <v>900</v>
      </c>
      <c r="G43" s="6">
        <v>900</v>
      </c>
      <c r="H43" s="6">
        <v>100</v>
      </c>
      <c r="I43" s="6"/>
      <c r="J43" s="6"/>
      <c r="K43" s="6"/>
      <c r="L43" s="6"/>
      <c r="M43" s="6"/>
      <c r="N43" s="6">
        <v>600</v>
      </c>
      <c r="O43" s="6">
        <v>900</v>
      </c>
      <c r="P43" s="6">
        <v>1000</v>
      </c>
      <c r="Q43" s="6">
        <f t="shared" si="2"/>
        <v>5400</v>
      </c>
      <c r="R43" s="7"/>
      <c r="S43" s="8"/>
    </row>
    <row r="44" spans="3:19" ht="30" customHeight="1" x14ac:dyDescent="0.25">
      <c r="C44" s="22">
        <v>5</v>
      </c>
      <c r="D44" s="21" t="s">
        <v>36</v>
      </c>
      <c r="E44" s="6">
        <v>400</v>
      </c>
      <c r="F44" s="6">
        <v>300</v>
      </c>
      <c r="G44" s="6">
        <v>200</v>
      </c>
      <c r="H44" s="6">
        <v>40</v>
      </c>
      <c r="I44" s="6"/>
      <c r="J44" s="6"/>
      <c r="K44" s="6"/>
      <c r="L44" s="6"/>
      <c r="M44" s="6"/>
      <c r="N44" s="6">
        <v>50</v>
      </c>
      <c r="O44" s="6">
        <v>300</v>
      </c>
      <c r="P44" s="6">
        <v>400</v>
      </c>
      <c r="Q44" s="6">
        <f t="shared" ref="Q44:Q48" si="3">SUM(E44:P44)</f>
        <v>1690</v>
      </c>
      <c r="R44" s="7"/>
      <c r="S44" s="8"/>
    </row>
    <row r="45" spans="3:19" ht="30" customHeight="1" x14ac:dyDescent="0.25">
      <c r="C45" s="22">
        <v>6</v>
      </c>
      <c r="D45" s="21" t="s">
        <v>37</v>
      </c>
      <c r="E45" s="6">
        <v>400</v>
      </c>
      <c r="F45" s="6">
        <v>350</v>
      </c>
      <c r="G45" s="6">
        <v>370</v>
      </c>
      <c r="H45" s="6">
        <v>40</v>
      </c>
      <c r="I45" s="6"/>
      <c r="J45" s="6"/>
      <c r="K45" s="6"/>
      <c r="L45" s="6"/>
      <c r="M45" s="6"/>
      <c r="N45" s="6">
        <v>30</v>
      </c>
      <c r="O45" s="6">
        <v>350</v>
      </c>
      <c r="P45" s="6">
        <v>400</v>
      </c>
      <c r="Q45" s="6">
        <f t="shared" si="3"/>
        <v>1940</v>
      </c>
      <c r="R45" s="10"/>
      <c r="S45" s="10"/>
    </row>
    <row r="46" spans="3:19" ht="27.75" customHeight="1" x14ac:dyDescent="0.25">
      <c r="C46" s="22">
        <v>8</v>
      </c>
      <c r="D46" s="21" t="s">
        <v>39</v>
      </c>
      <c r="E46" s="6">
        <v>400</v>
      </c>
      <c r="F46" s="6">
        <v>350</v>
      </c>
      <c r="G46" s="6">
        <v>300</v>
      </c>
      <c r="H46" s="6">
        <v>40</v>
      </c>
      <c r="I46" s="6"/>
      <c r="J46" s="6"/>
      <c r="K46" s="6"/>
      <c r="L46" s="6"/>
      <c r="M46" s="6"/>
      <c r="N46" s="6">
        <v>50</v>
      </c>
      <c r="O46" s="6">
        <v>360</v>
      </c>
      <c r="P46" s="6">
        <v>400</v>
      </c>
      <c r="Q46" s="6">
        <f t="shared" si="3"/>
        <v>1900</v>
      </c>
      <c r="R46" s="10"/>
      <c r="S46" s="10"/>
    </row>
    <row r="47" spans="3:19" ht="31.5" customHeight="1" x14ac:dyDescent="0.25">
      <c r="C47" s="22">
        <v>9</v>
      </c>
      <c r="D47" s="21" t="s">
        <v>40</v>
      </c>
      <c r="E47" s="6">
        <v>200</v>
      </c>
      <c r="F47" s="6">
        <v>180</v>
      </c>
      <c r="G47" s="6">
        <v>150</v>
      </c>
      <c r="H47" s="6">
        <v>20</v>
      </c>
      <c r="I47" s="6"/>
      <c r="J47" s="6"/>
      <c r="K47" s="6"/>
      <c r="L47" s="6"/>
      <c r="M47" s="6"/>
      <c r="N47" s="6">
        <v>20</v>
      </c>
      <c r="O47" s="6">
        <v>150</v>
      </c>
      <c r="P47" s="6">
        <v>200</v>
      </c>
      <c r="Q47" s="6">
        <f t="shared" si="3"/>
        <v>920</v>
      </c>
      <c r="R47" s="4"/>
      <c r="S47" s="4"/>
    </row>
    <row r="48" spans="3:19" ht="28.5" customHeight="1" x14ac:dyDescent="0.25">
      <c r="C48" s="22">
        <v>10</v>
      </c>
      <c r="D48" s="21" t="s">
        <v>41</v>
      </c>
      <c r="E48" s="6">
        <v>150</v>
      </c>
      <c r="F48" s="6">
        <v>150</v>
      </c>
      <c r="G48" s="6">
        <v>150</v>
      </c>
      <c r="H48" s="6">
        <v>20</v>
      </c>
      <c r="I48" s="6"/>
      <c r="J48" s="6"/>
      <c r="K48" s="6"/>
      <c r="L48" s="6"/>
      <c r="M48" s="6"/>
      <c r="N48" s="6">
        <v>30</v>
      </c>
      <c r="O48" s="6">
        <v>150</v>
      </c>
      <c r="P48" s="6">
        <v>150</v>
      </c>
      <c r="Q48" s="6">
        <f t="shared" si="3"/>
        <v>800</v>
      </c>
      <c r="R48" s="4"/>
      <c r="S48" s="4"/>
    </row>
    <row r="49" spans="3:19" ht="36.75" customHeight="1" x14ac:dyDescent="0.25">
      <c r="C49" s="9"/>
      <c r="D49" s="51" t="s">
        <v>5</v>
      </c>
      <c r="E49" s="22">
        <f t="shared" ref="E49:Q49" si="4">E48+E47+E46+E45+E44+E43+E42+E41</f>
        <v>11050</v>
      </c>
      <c r="F49" s="22">
        <f t="shared" si="4"/>
        <v>10530</v>
      </c>
      <c r="G49" s="22">
        <f t="shared" si="4"/>
        <v>9070</v>
      </c>
      <c r="H49" s="22">
        <f t="shared" si="4"/>
        <v>610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0</v>
      </c>
      <c r="M49" s="22">
        <f t="shared" si="4"/>
        <v>0</v>
      </c>
      <c r="N49" s="22">
        <f t="shared" si="4"/>
        <v>3080</v>
      </c>
      <c r="O49" s="22">
        <f t="shared" si="4"/>
        <v>10310</v>
      </c>
      <c r="P49" s="22">
        <f t="shared" si="4"/>
        <v>11050</v>
      </c>
      <c r="Q49" s="22">
        <f t="shared" si="4"/>
        <v>55700</v>
      </c>
      <c r="R49" s="10">
        <f>SUM(E49:Q49)</f>
        <v>111400</v>
      </c>
      <c r="S49" s="10"/>
    </row>
    <row r="50" spans="3:19" x14ac:dyDescent="0.25">
      <c r="C50" s="18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</row>
    <row r="51" spans="3:19" x14ac:dyDescent="0.25">
      <c r="C51" s="18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3:19" ht="29.25" customHeight="1" x14ac:dyDescent="0.25">
      <c r="C52" s="18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3:19" ht="15.75" x14ac:dyDescent="0.25">
      <c r="C53" s="18"/>
      <c r="D53" s="4"/>
      <c r="E53" s="4"/>
      <c r="F53" s="12"/>
      <c r="G53" s="4"/>
      <c r="H53" s="12"/>
      <c r="I53" s="13"/>
      <c r="J53" s="16"/>
      <c r="K53" s="13"/>
      <c r="L53" s="13"/>
      <c r="M53" s="12"/>
      <c r="N53" s="4"/>
      <c r="O53" s="4"/>
      <c r="P53" s="4"/>
      <c r="Q53" s="4"/>
      <c r="R53" s="4"/>
      <c r="S53" s="4"/>
    </row>
    <row r="54" spans="3:19" x14ac:dyDescent="0.25">
      <c r="C54" s="18"/>
      <c r="D54" s="4"/>
      <c r="E54" s="4"/>
      <c r="F54" s="13"/>
      <c r="G54" s="4"/>
      <c r="H54" s="13"/>
      <c r="I54" s="13"/>
      <c r="J54" s="13"/>
      <c r="K54" s="13"/>
      <c r="L54" s="13"/>
      <c r="M54" s="13"/>
      <c r="N54" s="4"/>
      <c r="O54" s="4"/>
      <c r="P54" s="4"/>
      <c r="Q54" s="4"/>
      <c r="R54" s="4"/>
      <c r="S54" s="4"/>
    </row>
    <row r="55" spans="3:19" x14ac:dyDescent="0.25">
      <c r="C55" s="18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3:19" x14ac:dyDescent="0.25">
      <c r="C56" s="18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3:19" x14ac:dyDescent="0.25">
      <c r="C57" s="20"/>
      <c r="D57" s="4"/>
    </row>
  </sheetData>
  <mergeCells count="4">
    <mergeCell ref="D37:S37"/>
    <mergeCell ref="J38:L38"/>
    <mergeCell ref="N32:P32"/>
    <mergeCell ref="K33:Q33"/>
  </mergeCells>
  <pageMargins left="0.25" right="0.25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C2:T71"/>
  <sheetViews>
    <sheetView zoomScaleNormal="100" workbookViewId="0">
      <selection activeCell="V48" sqref="V48"/>
    </sheetView>
  </sheetViews>
  <sheetFormatPr defaultRowHeight="15" x14ac:dyDescent="0.25"/>
  <cols>
    <col min="1" max="2" width="0.28515625" customWidth="1"/>
    <col min="3" max="3" width="4.140625" style="20" hidden="1" customWidth="1"/>
    <col min="4" max="4" width="30.28515625" style="31" customWidth="1"/>
    <col min="5" max="5" width="9.42578125" style="31" customWidth="1"/>
    <col min="6" max="6" width="7.85546875" style="31" customWidth="1"/>
    <col min="7" max="7" width="8.85546875" style="31" customWidth="1"/>
    <col min="8" max="8" width="8" style="31" customWidth="1"/>
    <col min="9" max="9" width="8.140625" style="31" customWidth="1"/>
    <col min="10" max="10" width="8.42578125" style="31" customWidth="1"/>
    <col min="11" max="11" width="8.28515625" style="31" customWidth="1"/>
    <col min="12" max="12" width="8.5703125" style="31" customWidth="1"/>
    <col min="13" max="14" width="8.85546875" style="31" customWidth="1"/>
    <col min="15" max="15" width="9.28515625" style="31" customWidth="1"/>
    <col min="16" max="16" width="8.85546875" style="31" customWidth="1"/>
    <col min="17" max="17" width="8.85546875" style="38" customWidth="1"/>
    <col min="18" max="18" width="11.28515625" hidden="1" customWidth="1"/>
    <col min="19" max="19" width="12.85546875" hidden="1" customWidth="1"/>
  </cols>
  <sheetData>
    <row r="2" spans="4:11" hidden="1" x14ac:dyDescent="0.25">
      <c r="D2" s="37" t="s">
        <v>21</v>
      </c>
    </row>
    <row r="3" spans="4:11" hidden="1" x14ac:dyDescent="0.25">
      <c r="K3" s="31" t="s">
        <v>6</v>
      </c>
    </row>
    <row r="4" spans="4:11" hidden="1" x14ac:dyDescent="0.25">
      <c r="D4" s="2" t="s">
        <v>0</v>
      </c>
      <c r="E4" s="2" t="s">
        <v>22</v>
      </c>
      <c r="F4" s="2" t="s">
        <v>23</v>
      </c>
      <c r="G4" s="2" t="s">
        <v>1</v>
      </c>
      <c r="H4" s="2" t="s">
        <v>2</v>
      </c>
      <c r="I4" s="2" t="s">
        <v>3</v>
      </c>
      <c r="J4" s="2" t="s">
        <v>4</v>
      </c>
      <c r="K4" s="2" t="s">
        <v>5</v>
      </c>
    </row>
    <row r="5" spans="4:11" hidden="1" x14ac:dyDescent="0.25">
      <c r="D5" s="2" t="s">
        <v>7</v>
      </c>
      <c r="E5" s="2">
        <v>180</v>
      </c>
      <c r="F5" s="2">
        <v>140</v>
      </c>
      <c r="G5" s="2">
        <v>40</v>
      </c>
      <c r="H5" s="2">
        <v>1940</v>
      </c>
      <c r="I5" s="2">
        <v>1450</v>
      </c>
      <c r="J5" s="2">
        <v>90</v>
      </c>
      <c r="K5" s="2">
        <f>SUM(E5:J5)</f>
        <v>3840</v>
      </c>
    </row>
    <row r="6" spans="4:11" hidden="1" x14ac:dyDescent="0.25">
      <c r="D6" s="2" t="s">
        <v>8</v>
      </c>
      <c r="E6" s="2">
        <v>180</v>
      </c>
      <c r="F6" s="2">
        <v>140</v>
      </c>
      <c r="G6" s="2">
        <v>200</v>
      </c>
      <c r="H6" s="2">
        <v>1400</v>
      </c>
      <c r="I6" s="2">
        <v>1450</v>
      </c>
      <c r="J6" s="2">
        <v>100</v>
      </c>
      <c r="K6" s="2">
        <f t="shared" ref="K6:K16" si="0">SUM(E6:J6)</f>
        <v>3470</v>
      </c>
    </row>
    <row r="7" spans="4:11" hidden="1" x14ac:dyDescent="0.25">
      <c r="D7" s="2" t="s">
        <v>9</v>
      </c>
      <c r="E7" s="2">
        <v>195</v>
      </c>
      <c r="F7" s="2">
        <v>155</v>
      </c>
      <c r="G7" s="2">
        <v>150</v>
      </c>
      <c r="H7" s="2">
        <v>1200</v>
      </c>
      <c r="I7" s="2">
        <v>1800</v>
      </c>
      <c r="J7" s="2">
        <v>100</v>
      </c>
      <c r="K7" s="2">
        <f t="shared" si="0"/>
        <v>3600</v>
      </c>
    </row>
    <row r="8" spans="4:11" hidden="1" x14ac:dyDescent="0.25">
      <c r="D8" s="2" t="s">
        <v>10</v>
      </c>
      <c r="E8" s="2">
        <v>180</v>
      </c>
      <c r="F8" s="2">
        <v>140</v>
      </c>
      <c r="G8" s="2">
        <v>80</v>
      </c>
      <c r="H8" s="2">
        <v>1500</v>
      </c>
      <c r="I8" s="2">
        <v>1100</v>
      </c>
      <c r="J8" s="2">
        <v>50</v>
      </c>
      <c r="K8" s="2">
        <f t="shared" si="0"/>
        <v>3050</v>
      </c>
    </row>
    <row r="9" spans="4:11" hidden="1" x14ac:dyDescent="0.25">
      <c r="D9" s="2" t="s">
        <v>11</v>
      </c>
      <c r="E9" s="2">
        <v>170</v>
      </c>
      <c r="F9" s="2">
        <v>130</v>
      </c>
      <c r="G9" s="2">
        <v>80</v>
      </c>
      <c r="H9" s="2">
        <v>900</v>
      </c>
      <c r="I9" s="2">
        <v>1100</v>
      </c>
      <c r="J9" s="2">
        <v>60</v>
      </c>
      <c r="K9" s="2">
        <f t="shared" si="0"/>
        <v>2440</v>
      </c>
    </row>
    <row r="10" spans="4:11" hidden="1" x14ac:dyDescent="0.25">
      <c r="D10" s="2" t="s">
        <v>12</v>
      </c>
      <c r="E10" s="2">
        <v>95</v>
      </c>
      <c r="F10" s="2">
        <v>75</v>
      </c>
      <c r="G10" s="2">
        <v>30</v>
      </c>
      <c r="H10" s="2">
        <v>1000</v>
      </c>
      <c r="I10" s="2">
        <v>650</v>
      </c>
      <c r="J10" s="2">
        <v>50</v>
      </c>
      <c r="K10" s="2">
        <f t="shared" si="0"/>
        <v>1900</v>
      </c>
    </row>
    <row r="11" spans="4:11" hidden="1" x14ac:dyDescent="0.25">
      <c r="D11" s="2" t="s">
        <v>13</v>
      </c>
      <c r="E11" s="2">
        <v>95</v>
      </c>
      <c r="F11" s="2">
        <v>75</v>
      </c>
      <c r="G11" s="2">
        <v>30</v>
      </c>
      <c r="H11" s="2">
        <v>600</v>
      </c>
      <c r="I11" s="2">
        <v>250</v>
      </c>
      <c r="J11" s="2">
        <v>50</v>
      </c>
      <c r="K11" s="2">
        <f t="shared" si="0"/>
        <v>1100</v>
      </c>
    </row>
    <row r="12" spans="4:11" hidden="1" x14ac:dyDescent="0.25">
      <c r="D12" s="2" t="s">
        <v>14</v>
      </c>
      <c r="E12" s="2">
        <v>95</v>
      </c>
      <c r="F12" s="2">
        <v>75</v>
      </c>
      <c r="G12" s="2">
        <v>30</v>
      </c>
      <c r="H12" s="2">
        <v>500</v>
      </c>
      <c r="I12" s="2">
        <v>400</v>
      </c>
      <c r="J12" s="2">
        <v>50</v>
      </c>
      <c r="K12" s="2">
        <f t="shared" si="0"/>
        <v>1150</v>
      </c>
    </row>
    <row r="13" spans="4:11" hidden="1" x14ac:dyDescent="0.25">
      <c r="D13" s="2" t="s">
        <v>15</v>
      </c>
      <c r="E13" s="2">
        <v>95</v>
      </c>
      <c r="F13" s="2">
        <v>75</v>
      </c>
      <c r="G13" s="2">
        <v>50</v>
      </c>
      <c r="H13" s="2">
        <v>600</v>
      </c>
      <c r="I13" s="2">
        <v>500</v>
      </c>
      <c r="J13" s="2">
        <v>50</v>
      </c>
      <c r="K13" s="2">
        <f t="shared" si="0"/>
        <v>1370</v>
      </c>
    </row>
    <row r="14" spans="4:11" hidden="1" x14ac:dyDescent="0.25">
      <c r="D14" s="2" t="s">
        <v>16</v>
      </c>
      <c r="E14" s="2">
        <v>110</v>
      </c>
      <c r="F14" s="2">
        <v>90</v>
      </c>
      <c r="G14" s="2">
        <v>60</v>
      </c>
      <c r="H14" s="2">
        <v>1100</v>
      </c>
      <c r="I14" s="2">
        <v>1000</v>
      </c>
      <c r="J14" s="2">
        <v>50</v>
      </c>
      <c r="K14" s="2">
        <f t="shared" si="0"/>
        <v>2410</v>
      </c>
    </row>
    <row r="15" spans="4:11" hidden="1" x14ac:dyDescent="0.25">
      <c r="D15" s="2" t="s">
        <v>17</v>
      </c>
      <c r="E15" s="2">
        <v>140</v>
      </c>
      <c r="F15" s="2">
        <v>110</v>
      </c>
      <c r="G15" s="2">
        <v>150</v>
      </c>
      <c r="H15" s="2">
        <v>2100</v>
      </c>
      <c r="I15" s="2">
        <v>1500</v>
      </c>
      <c r="J15" s="2">
        <v>100</v>
      </c>
      <c r="K15" s="2">
        <f t="shared" si="0"/>
        <v>4100</v>
      </c>
    </row>
    <row r="16" spans="4:11" hidden="1" x14ac:dyDescent="0.25">
      <c r="D16" s="2" t="s">
        <v>18</v>
      </c>
      <c r="E16" s="2">
        <v>180</v>
      </c>
      <c r="F16" s="2">
        <v>140</v>
      </c>
      <c r="G16" s="2">
        <v>200</v>
      </c>
      <c r="H16" s="2">
        <v>2100</v>
      </c>
      <c r="I16" s="2">
        <v>2400</v>
      </c>
      <c r="J16" s="2">
        <v>150</v>
      </c>
      <c r="K16" s="2">
        <f t="shared" si="0"/>
        <v>5170</v>
      </c>
    </row>
    <row r="17" spans="4:19" hidden="1" x14ac:dyDescent="0.25">
      <c r="D17" s="2" t="s">
        <v>5</v>
      </c>
      <c r="E17" s="2">
        <f t="shared" ref="E17:K17" si="1">SUM(E5:E16)</f>
        <v>1715</v>
      </c>
      <c r="F17" s="2">
        <f t="shared" si="1"/>
        <v>1345</v>
      </c>
      <c r="G17" s="2">
        <f t="shared" si="1"/>
        <v>1100</v>
      </c>
      <c r="H17" s="2">
        <f t="shared" si="1"/>
        <v>14940</v>
      </c>
      <c r="I17" s="2">
        <f t="shared" si="1"/>
        <v>13600</v>
      </c>
      <c r="J17" s="2">
        <f t="shared" si="1"/>
        <v>900</v>
      </c>
      <c r="K17" s="2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ht="18.75" customHeight="1" x14ac:dyDescent="0.25"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60" t="s">
        <v>80</v>
      </c>
      <c r="O32" s="60"/>
      <c r="P32" s="60"/>
      <c r="Q32" s="60"/>
      <c r="R32" s="4"/>
      <c r="S32" s="4"/>
    </row>
    <row r="33" spans="3:19" ht="34.5" customHeight="1" x14ac:dyDescent="0.25">
      <c r="D33" s="32"/>
      <c r="E33" s="32"/>
      <c r="F33" s="32"/>
      <c r="G33" s="32"/>
      <c r="H33" s="32"/>
      <c r="I33" s="32"/>
      <c r="J33" s="32"/>
      <c r="K33" s="63" t="s">
        <v>89</v>
      </c>
      <c r="L33" s="63"/>
      <c r="M33" s="63"/>
      <c r="N33" s="63"/>
      <c r="O33" s="63"/>
      <c r="P33" s="63"/>
      <c r="Q33" s="63"/>
      <c r="R33" s="4"/>
      <c r="S33" s="4"/>
    </row>
    <row r="34" spans="3:19" ht="9" customHeight="1" x14ac:dyDescent="0.25">
      <c r="D34" s="32"/>
      <c r="E34" s="32"/>
      <c r="F34" s="32"/>
      <c r="G34" s="32"/>
      <c r="H34" s="32"/>
      <c r="I34" s="32"/>
      <c r="J34" s="32"/>
      <c r="K34" s="63"/>
      <c r="L34" s="63"/>
      <c r="M34" s="63"/>
      <c r="N34" s="63"/>
      <c r="O34" s="63"/>
      <c r="P34" s="63"/>
      <c r="Q34" s="63"/>
      <c r="R34" s="4"/>
      <c r="S34" s="4"/>
    </row>
    <row r="35" spans="3:19" hidden="1" x14ac:dyDescent="0.25"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9"/>
      <c r="R35" s="4"/>
      <c r="S35" s="4"/>
    </row>
    <row r="36" spans="3:19" hidden="1" x14ac:dyDescent="0.25"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9"/>
      <c r="R36" s="4"/>
      <c r="S36" s="4"/>
    </row>
    <row r="37" spans="3:19" ht="19.5" x14ac:dyDescent="0.35">
      <c r="D37" s="58" t="s">
        <v>42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3:19" x14ac:dyDescent="0.25">
      <c r="D38" s="32"/>
      <c r="E38" s="32"/>
      <c r="F38" s="32"/>
      <c r="G38" s="32"/>
      <c r="H38" s="32"/>
      <c r="I38" s="64" t="s">
        <v>84</v>
      </c>
      <c r="J38" s="64"/>
      <c r="K38" s="64"/>
      <c r="L38" s="64"/>
      <c r="M38" s="64"/>
      <c r="N38" s="32"/>
      <c r="O38" s="32"/>
      <c r="P38" s="32"/>
      <c r="Q38" s="39"/>
      <c r="R38" s="4"/>
      <c r="S38" s="4"/>
    </row>
    <row r="39" spans="3:19" x14ac:dyDescent="0.25"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9" t="s">
        <v>32</v>
      </c>
      <c r="R39" s="4"/>
      <c r="S39" s="4"/>
    </row>
    <row r="40" spans="3:19" ht="30" customHeight="1" x14ac:dyDescent="0.25">
      <c r="C40" s="24" t="s">
        <v>43</v>
      </c>
      <c r="D40" s="40" t="s">
        <v>28</v>
      </c>
      <c r="E40" s="33" t="s">
        <v>7</v>
      </c>
      <c r="F40" s="33" t="s">
        <v>8</v>
      </c>
      <c r="G40" s="33" t="s">
        <v>9</v>
      </c>
      <c r="H40" s="33" t="s">
        <v>10</v>
      </c>
      <c r="I40" s="33" t="s">
        <v>11</v>
      </c>
      <c r="J40" s="33" t="s">
        <v>12</v>
      </c>
      <c r="K40" s="33" t="s">
        <v>13</v>
      </c>
      <c r="L40" s="33" t="s">
        <v>24</v>
      </c>
      <c r="M40" s="33" t="s">
        <v>15</v>
      </c>
      <c r="N40" s="33" t="s">
        <v>16</v>
      </c>
      <c r="O40" s="33" t="s">
        <v>17</v>
      </c>
      <c r="P40" s="33" t="s">
        <v>18</v>
      </c>
      <c r="Q40" s="33" t="s">
        <v>25</v>
      </c>
      <c r="R40" s="7" t="s">
        <v>19</v>
      </c>
      <c r="S40" s="8" t="s">
        <v>20</v>
      </c>
    </row>
    <row r="41" spans="3:19" ht="36" customHeight="1" x14ac:dyDescent="0.25">
      <c r="C41" s="41">
        <v>1</v>
      </c>
      <c r="D41" s="44" t="s">
        <v>49</v>
      </c>
      <c r="E41" s="42">
        <v>1300</v>
      </c>
      <c r="F41" s="42">
        <v>1300</v>
      </c>
      <c r="G41" s="42">
        <v>1300</v>
      </c>
      <c r="H41" s="42">
        <v>500</v>
      </c>
      <c r="I41" s="42">
        <v>50</v>
      </c>
      <c r="J41" s="42">
        <v>50</v>
      </c>
      <c r="K41" s="42">
        <v>50</v>
      </c>
      <c r="L41" s="42">
        <v>50</v>
      </c>
      <c r="M41" s="42">
        <v>50</v>
      </c>
      <c r="N41" s="42">
        <v>500</v>
      </c>
      <c r="O41" s="42">
        <v>1300</v>
      </c>
      <c r="P41" s="42">
        <v>1300</v>
      </c>
      <c r="Q41" s="42">
        <f t="shared" ref="Q41:Q46" si="2">SUM(E41:P41)</f>
        <v>7750</v>
      </c>
      <c r="R41" s="7"/>
      <c r="S41" s="8"/>
    </row>
    <row r="42" spans="3:19" ht="18" customHeight="1" x14ac:dyDescent="0.25">
      <c r="C42" s="41">
        <v>2</v>
      </c>
      <c r="D42" s="44" t="s">
        <v>50</v>
      </c>
      <c r="E42" s="43">
        <v>90</v>
      </c>
      <c r="F42" s="43">
        <v>90</v>
      </c>
      <c r="G42" s="43">
        <v>90</v>
      </c>
      <c r="H42" s="43">
        <v>50</v>
      </c>
      <c r="I42" s="43">
        <v>40</v>
      </c>
      <c r="J42" s="43">
        <v>40</v>
      </c>
      <c r="K42" s="43">
        <v>40</v>
      </c>
      <c r="L42" s="43">
        <v>40</v>
      </c>
      <c r="M42" s="43">
        <v>40</v>
      </c>
      <c r="N42" s="43">
        <v>90</v>
      </c>
      <c r="O42" s="43">
        <v>90</v>
      </c>
      <c r="P42" s="43">
        <v>90</v>
      </c>
      <c r="Q42" s="43">
        <f t="shared" si="2"/>
        <v>790</v>
      </c>
      <c r="R42" s="7"/>
      <c r="S42" s="8"/>
    </row>
    <row r="43" spans="3:19" ht="18" customHeight="1" x14ac:dyDescent="0.25">
      <c r="C43" s="41">
        <v>3</v>
      </c>
      <c r="D43" s="44" t="s">
        <v>51</v>
      </c>
      <c r="E43" s="42">
        <v>1300</v>
      </c>
      <c r="F43" s="42">
        <v>1300</v>
      </c>
      <c r="G43" s="42">
        <v>1300</v>
      </c>
      <c r="H43" s="42">
        <v>500</v>
      </c>
      <c r="I43" s="42">
        <v>50</v>
      </c>
      <c r="J43" s="42">
        <v>50</v>
      </c>
      <c r="K43" s="42">
        <v>50</v>
      </c>
      <c r="L43" s="42">
        <v>50</v>
      </c>
      <c r="M43" s="42">
        <v>50</v>
      </c>
      <c r="N43" s="42">
        <v>500</v>
      </c>
      <c r="O43" s="42">
        <v>1300</v>
      </c>
      <c r="P43" s="42">
        <v>1300</v>
      </c>
      <c r="Q43" s="42">
        <f t="shared" si="2"/>
        <v>7750</v>
      </c>
      <c r="R43" s="7"/>
      <c r="S43" s="8"/>
    </row>
    <row r="44" spans="3:19" ht="18" customHeight="1" x14ac:dyDescent="0.25">
      <c r="C44" s="41">
        <v>4</v>
      </c>
      <c r="D44" s="44" t="s">
        <v>52</v>
      </c>
      <c r="E44" s="42">
        <v>600</v>
      </c>
      <c r="F44" s="42">
        <v>600</v>
      </c>
      <c r="G44" s="42">
        <v>600</v>
      </c>
      <c r="H44" s="42">
        <v>300</v>
      </c>
      <c r="I44" s="42">
        <v>40</v>
      </c>
      <c r="J44" s="42">
        <v>40</v>
      </c>
      <c r="K44" s="42">
        <v>40</v>
      </c>
      <c r="L44" s="42">
        <v>40</v>
      </c>
      <c r="M44" s="42">
        <v>40</v>
      </c>
      <c r="N44" s="42">
        <v>300</v>
      </c>
      <c r="O44" s="42">
        <v>600</v>
      </c>
      <c r="P44" s="42">
        <v>600</v>
      </c>
      <c r="Q44" s="42">
        <f t="shared" si="2"/>
        <v>3800</v>
      </c>
      <c r="R44" s="7"/>
      <c r="S44" s="8"/>
    </row>
    <row r="45" spans="3:19" ht="18" customHeight="1" x14ac:dyDescent="0.25">
      <c r="C45" s="41">
        <v>5</v>
      </c>
      <c r="D45" s="44" t="s">
        <v>53</v>
      </c>
      <c r="E45" s="42">
        <v>500</v>
      </c>
      <c r="F45" s="42">
        <v>500</v>
      </c>
      <c r="G45" s="42">
        <v>500</v>
      </c>
      <c r="H45" s="42">
        <v>250</v>
      </c>
      <c r="I45" s="42">
        <v>200</v>
      </c>
      <c r="J45" s="42">
        <v>200</v>
      </c>
      <c r="K45" s="42">
        <v>200</v>
      </c>
      <c r="L45" s="42">
        <v>200</v>
      </c>
      <c r="M45" s="42">
        <v>200</v>
      </c>
      <c r="N45" s="42">
        <v>500</v>
      </c>
      <c r="O45" s="42">
        <v>500</v>
      </c>
      <c r="P45" s="42">
        <v>500</v>
      </c>
      <c r="Q45" s="42">
        <f t="shared" si="2"/>
        <v>4250</v>
      </c>
      <c r="R45" s="7"/>
      <c r="S45" s="8"/>
    </row>
    <row r="46" spans="3:19" ht="18" customHeight="1" x14ac:dyDescent="0.25">
      <c r="C46" s="41">
        <v>6</v>
      </c>
      <c r="D46" s="44" t="s">
        <v>58</v>
      </c>
      <c r="E46" s="42">
        <v>90</v>
      </c>
      <c r="F46" s="42">
        <v>90</v>
      </c>
      <c r="G46" s="42">
        <v>90</v>
      </c>
      <c r="H46" s="42">
        <v>40</v>
      </c>
      <c r="I46" s="42">
        <v>40</v>
      </c>
      <c r="J46" s="42">
        <v>40</v>
      </c>
      <c r="K46" s="42">
        <v>40</v>
      </c>
      <c r="L46" s="42">
        <v>40</v>
      </c>
      <c r="M46" s="42">
        <v>40</v>
      </c>
      <c r="N46" s="42">
        <v>90</v>
      </c>
      <c r="O46" s="42">
        <v>90</v>
      </c>
      <c r="P46" s="42">
        <v>90</v>
      </c>
      <c r="Q46" s="42">
        <f t="shared" si="2"/>
        <v>780</v>
      </c>
      <c r="R46" s="7"/>
      <c r="S46" s="8"/>
    </row>
    <row r="47" spans="3:19" ht="28.5" customHeight="1" x14ac:dyDescent="0.25">
      <c r="C47" s="41">
        <v>7</v>
      </c>
      <c r="D47" s="44" t="s">
        <v>68</v>
      </c>
      <c r="E47" s="42">
        <v>90</v>
      </c>
      <c r="F47" s="42">
        <v>90</v>
      </c>
      <c r="G47" s="42">
        <v>90</v>
      </c>
      <c r="H47" s="42">
        <v>50</v>
      </c>
      <c r="I47" s="42">
        <v>40</v>
      </c>
      <c r="J47" s="42">
        <v>40</v>
      </c>
      <c r="K47" s="42">
        <v>40</v>
      </c>
      <c r="L47" s="42">
        <v>40</v>
      </c>
      <c r="M47" s="42">
        <v>40</v>
      </c>
      <c r="N47" s="42">
        <v>90</v>
      </c>
      <c r="O47" s="42">
        <v>90</v>
      </c>
      <c r="P47" s="42">
        <v>90</v>
      </c>
      <c r="Q47" s="42">
        <f t="shared" ref="Q47:Q61" si="3">SUM(E47:P47)</f>
        <v>790</v>
      </c>
      <c r="R47" s="7"/>
      <c r="S47" s="8"/>
    </row>
    <row r="48" spans="3:19" ht="18" customHeight="1" x14ac:dyDescent="0.25">
      <c r="C48" s="41">
        <v>8</v>
      </c>
      <c r="D48" s="44" t="s">
        <v>57</v>
      </c>
      <c r="E48" s="42">
        <v>900</v>
      </c>
      <c r="F48" s="42">
        <v>900</v>
      </c>
      <c r="G48" s="42">
        <v>900</v>
      </c>
      <c r="H48" s="42">
        <v>700</v>
      </c>
      <c r="I48" s="42">
        <v>100</v>
      </c>
      <c r="J48" s="42">
        <v>100</v>
      </c>
      <c r="K48" s="42">
        <v>100</v>
      </c>
      <c r="L48" s="42">
        <v>100</v>
      </c>
      <c r="M48" s="42">
        <v>100</v>
      </c>
      <c r="N48" s="42">
        <v>900</v>
      </c>
      <c r="O48" s="42">
        <v>900</v>
      </c>
      <c r="P48" s="42">
        <v>900</v>
      </c>
      <c r="Q48" s="42">
        <f t="shared" si="3"/>
        <v>6600</v>
      </c>
      <c r="R48" s="7"/>
      <c r="S48" s="8"/>
    </row>
    <row r="49" spans="3:20" ht="18" customHeight="1" x14ac:dyDescent="0.25">
      <c r="C49" s="41">
        <v>9</v>
      </c>
      <c r="D49" s="45" t="s">
        <v>59</v>
      </c>
      <c r="E49" s="42">
        <v>90</v>
      </c>
      <c r="F49" s="42">
        <v>90</v>
      </c>
      <c r="G49" s="42">
        <v>90</v>
      </c>
      <c r="H49" s="42">
        <v>40</v>
      </c>
      <c r="I49" s="42">
        <v>40</v>
      </c>
      <c r="J49" s="42">
        <v>40</v>
      </c>
      <c r="K49" s="42">
        <v>40</v>
      </c>
      <c r="L49" s="42">
        <v>40</v>
      </c>
      <c r="M49" s="42">
        <v>40</v>
      </c>
      <c r="N49" s="42">
        <v>90</v>
      </c>
      <c r="O49" s="42">
        <v>90</v>
      </c>
      <c r="P49" s="42">
        <v>90</v>
      </c>
      <c r="Q49" s="42">
        <f t="shared" si="3"/>
        <v>780</v>
      </c>
      <c r="R49" s="7"/>
      <c r="S49" s="8"/>
    </row>
    <row r="50" spans="3:20" s="28" customFormat="1" ht="30" customHeight="1" x14ac:dyDescent="0.25">
      <c r="C50" s="41">
        <v>10</v>
      </c>
      <c r="D50" s="45" t="s">
        <v>60</v>
      </c>
      <c r="E50" s="42">
        <v>90</v>
      </c>
      <c r="F50" s="42">
        <v>90</v>
      </c>
      <c r="G50" s="42">
        <v>90</v>
      </c>
      <c r="H50" s="42">
        <v>40</v>
      </c>
      <c r="I50" s="42">
        <v>40</v>
      </c>
      <c r="J50" s="42">
        <v>40</v>
      </c>
      <c r="K50" s="42">
        <v>40</v>
      </c>
      <c r="L50" s="42">
        <v>40</v>
      </c>
      <c r="M50" s="42">
        <v>40</v>
      </c>
      <c r="N50" s="42">
        <v>90</v>
      </c>
      <c r="O50" s="42">
        <v>90</v>
      </c>
      <c r="P50" s="42">
        <v>90</v>
      </c>
      <c r="Q50" s="42">
        <f t="shared" si="3"/>
        <v>780</v>
      </c>
      <c r="R50" s="26"/>
      <c r="S50" s="27"/>
    </row>
    <row r="51" spans="3:20" s="28" customFormat="1" ht="18" customHeight="1" x14ac:dyDescent="0.25">
      <c r="C51" s="41">
        <v>11</v>
      </c>
      <c r="D51" s="45" t="s">
        <v>62</v>
      </c>
      <c r="E51" s="42">
        <v>20</v>
      </c>
      <c r="F51" s="42">
        <v>20</v>
      </c>
      <c r="G51" s="42">
        <v>20</v>
      </c>
      <c r="H51" s="42">
        <v>20</v>
      </c>
      <c r="I51" s="42">
        <v>10</v>
      </c>
      <c r="J51" s="42">
        <v>10</v>
      </c>
      <c r="K51" s="42">
        <v>10</v>
      </c>
      <c r="L51" s="42">
        <v>10</v>
      </c>
      <c r="M51" s="42">
        <v>10</v>
      </c>
      <c r="N51" s="42">
        <v>20</v>
      </c>
      <c r="O51" s="42">
        <v>20</v>
      </c>
      <c r="P51" s="42">
        <v>20</v>
      </c>
      <c r="Q51" s="42">
        <f t="shared" si="3"/>
        <v>190</v>
      </c>
      <c r="R51" s="26"/>
      <c r="S51" s="27"/>
    </row>
    <row r="52" spans="3:20" s="28" customFormat="1" ht="18" customHeight="1" x14ac:dyDescent="0.25">
      <c r="C52" s="41">
        <v>12</v>
      </c>
      <c r="D52" s="45" t="s">
        <v>61</v>
      </c>
      <c r="E52" s="42">
        <v>90</v>
      </c>
      <c r="F52" s="42">
        <v>90</v>
      </c>
      <c r="G52" s="42">
        <v>90</v>
      </c>
      <c r="H52" s="42">
        <v>40</v>
      </c>
      <c r="I52" s="42">
        <v>40</v>
      </c>
      <c r="J52" s="42">
        <v>40</v>
      </c>
      <c r="K52" s="42">
        <v>40</v>
      </c>
      <c r="L52" s="42">
        <v>40</v>
      </c>
      <c r="M52" s="42">
        <v>40</v>
      </c>
      <c r="N52" s="42">
        <v>90</v>
      </c>
      <c r="O52" s="42">
        <v>90</v>
      </c>
      <c r="P52" s="42">
        <v>90</v>
      </c>
      <c r="Q52" s="42">
        <f t="shared" si="3"/>
        <v>780</v>
      </c>
      <c r="R52" s="26"/>
      <c r="S52" s="27"/>
    </row>
    <row r="53" spans="3:20" ht="18" customHeight="1" x14ac:dyDescent="0.25">
      <c r="C53" s="41">
        <v>13</v>
      </c>
      <c r="D53" s="44" t="s">
        <v>64</v>
      </c>
      <c r="E53" s="42">
        <v>90</v>
      </c>
      <c r="F53" s="42">
        <v>90</v>
      </c>
      <c r="G53" s="42">
        <v>90</v>
      </c>
      <c r="H53" s="42">
        <v>40</v>
      </c>
      <c r="I53" s="42">
        <v>40</v>
      </c>
      <c r="J53" s="42">
        <v>40</v>
      </c>
      <c r="K53" s="42">
        <v>40</v>
      </c>
      <c r="L53" s="42">
        <v>40</v>
      </c>
      <c r="M53" s="42">
        <v>40</v>
      </c>
      <c r="N53" s="42">
        <v>90</v>
      </c>
      <c r="O53" s="42">
        <v>90</v>
      </c>
      <c r="P53" s="42">
        <v>90</v>
      </c>
      <c r="Q53" s="42">
        <f t="shared" si="3"/>
        <v>780</v>
      </c>
      <c r="R53" s="7"/>
      <c r="S53" s="8"/>
    </row>
    <row r="54" spans="3:20" ht="18" customHeight="1" x14ac:dyDescent="0.25">
      <c r="C54" s="41">
        <v>14</v>
      </c>
      <c r="D54" s="45" t="s">
        <v>63</v>
      </c>
      <c r="E54" s="42">
        <v>30</v>
      </c>
      <c r="F54" s="42">
        <v>30</v>
      </c>
      <c r="G54" s="42">
        <v>30</v>
      </c>
      <c r="H54" s="42">
        <v>30</v>
      </c>
      <c r="I54" s="42">
        <v>30</v>
      </c>
      <c r="J54" s="42">
        <v>30</v>
      </c>
      <c r="K54" s="42">
        <v>30</v>
      </c>
      <c r="L54" s="42">
        <v>30</v>
      </c>
      <c r="M54" s="42">
        <v>30</v>
      </c>
      <c r="N54" s="42">
        <v>30</v>
      </c>
      <c r="O54" s="42">
        <v>30</v>
      </c>
      <c r="P54" s="42">
        <v>30</v>
      </c>
      <c r="Q54" s="42">
        <f t="shared" si="3"/>
        <v>360</v>
      </c>
      <c r="R54" s="7"/>
      <c r="S54" s="8"/>
    </row>
    <row r="55" spans="3:20" ht="31.5" customHeight="1" x14ac:dyDescent="0.25">
      <c r="C55" s="41">
        <v>15</v>
      </c>
      <c r="D55" s="44" t="s">
        <v>55</v>
      </c>
      <c r="E55" s="42">
        <v>90</v>
      </c>
      <c r="F55" s="42">
        <v>90</v>
      </c>
      <c r="G55" s="42">
        <v>90</v>
      </c>
      <c r="H55" s="42">
        <v>40</v>
      </c>
      <c r="I55" s="42">
        <v>40</v>
      </c>
      <c r="J55" s="42">
        <v>40</v>
      </c>
      <c r="K55" s="42">
        <v>40</v>
      </c>
      <c r="L55" s="42">
        <v>40</v>
      </c>
      <c r="M55" s="42">
        <v>40</v>
      </c>
      <c r="N55" s="42">
        <v>90</v>
      </c>
      <c r="O55" s="42">
        <v>90</v>
      </c>
      <c r="P55" s="42">
        <v>90</v>
      </c>
      <c r="Q55" s="42">
        <f t="shared" si="3"/>
        <v>780</v>
      </c>
      <c r="R55" s="7"/>
      <c r="S55" s="8"/>
    </row>
    <row r="56" spans="3:20" ht="31.5" customHeight="1" x14ac:dyDescent="0.25">
      <c r="C56" s="41">
        <v>16</v>
      </c>
      <c r="D56" s="44" t="s">
        <v>54</v>
      </c>
      <c r="E56" s="42">
        <v>500</v>
      </c>
      <c r="F56" s="42">
        <v>500</v>
      </c>
      <c r="G56" s="42">
        <v>500</v>
      </c>
      <c r="H56" s="42">
        <v>250</v>
      </c>
      <c r="I56" s="42">
        <v>100</v>
      </c>
      <c r="J56" s="42">
        <v>100</v>
      </c>
      <c r="K56" s="42">
        <v>100</v>
      </c>
      <c r="L56" s="42">
        <v>100</v>
      </c>
      <c r="M56" s="42">
        <v>100</v>
      </c>
      <c r="N56" s="42">
        <v>250</v>
      </c>
      <c r="O56" s="42">
        <v>500</v>
      </c>
      <c r="P56" s="42">
        <v>500</v>
      </c>
      <c r="Q56" s="42">
        <f t="shared" si="3"/>
        <v>3500</v>
      </c>
      <c r="R56" s="7"/>
      <c r="S56" s="8"/>
    </row>
    <row r="57" spans="3:20" ht="18" customHeight="1" x14ac:dyDescent="0.25">
      <c r="C57" s="41">
        <v>17</v>
      </c>
      <c r="D57" s="44" t="s">
        <v>71</v>
      </c>
      <c r="E57" s="42">
        <v>1500</v>
      </c>
      <c r="F57" s="42">
        <v>1500</v>
      </c>
      <c r="G57" s="42">
        <v>1500</v>
      </c>
      <c r="H57" s="42">
        <v>1200</v>
      </c>
      <c r="I57" s="42">
        <v>700</v>
      </c>
      <c r="J57" s="42">
        <v>700</v>
      </c>
      <c r="K57" s="42">
        <v>700</v>
      </c>
      <c r="L57" s="42">
        <v>700</v>
      </c>
      <c r="M57" s="42">
        <v>700</v>
      </c>
      <c r="N57" s="42">
        <v>1200</v>
      </c>
      <c r="O57" s="42">
        <v>1500</v>
      </c>
      <c r="P57" s="42">
        <v>1500</v>
      </c>
      <c r="Q57" s="42">
        <f t="shared" si="3"/>
        <v>13400</v>
      </c>
      <c r="R57" s="7"/>
      <c r="S57" s="8"/>
    </row>
    <row r="58" spans="3:20" ht="30" customHeight="1" x14ac:dyDescent="0.25">
      <c r="C58" s="41">
        <v>18</v>
      </c>
      <c r="D58" s="45" t="s">
        <v>70</v>
      </c>
      <c r="E58" s="42">
        <v>3000</v>
      </c>
      <c r="F58" s="42">
        <v>3000</v>
      </c>
      <c r="G58" s="42">
        <v>3000</v>
      </c>
      <c r="H58" s="42">
        <v>500</v>
      </c>
      <c r="I58" s="42">
        <v>300</v>
      </c>
      <c r="J58" s="42">
        <v>300</v>
      </c>
      <c r="K58" s="42">
        <v>300</v>
      </c>
      <c r="L58" s="42">
        <v>300</v>
      </c>
      <c r="M58" s="42">
        <v>300</v>
      </c>
      <c r="N58" s="42">
        <v>3000</v>
      </c>
      <c r="O58" s="42">
        <v>3000</v>
      </c>
      <c r="P58" s="42">
        <v>3000</v>
      </c>
      <c r="Q58" s="42">
        <f t="shared" si="3"/>
        <v>20000</v>
      </c>
      <c r="R58" s="7"/>
      <c r="S58" s="8"/>
    </row>
    <row r="59" spans="3:20" ht="30" customHeight="1" x14ac:dyDescent="0.25">
      <c r="C59" s="41">
        <v>19</v>
      </c>
      <c r="D59" s="44" t="s">
        <v>69</v>
      </c>
      <c r="E59" s="42">
        <v>4000</v>
      </c>
      <c r="F59" s="42">
        <v>4000</v>
      </c>
      <c r="G59" s="42">
        <v>4000</v>
      </c>
      <c r="H59" s="42">
        <v>2500</v>
      </c>
      <c r="I59" s="42">
        <v>2200</v>
      </c>
      <c r="J59" s="42">
        <v>2200</v>
      </c>
      <c r="K59" s="42">
        <v>2200</v>
      </c>
      <c r="L59" s="42">
        <v>2200</v>
      </c>
      <c r="M59" s="42">
        <v>2200</v>
      </c>
      <c r="N59" s="42">
        <v>4000</v>
      </c>
      <c r="O59" s="42">
        <v>4000</v>
      </c>
      <c r="P59" s="42">
        <v>4000</v>
      </c>
      <c r="Q59" s="42">
        <f t="shared" si="3"/>
        <v>37500</v>
      </c>
      <c r="R59" s="7"/>
      <c r="S59" s="8"/>
    </row>
    <row r="60" spans="3:20" ht="30" customHeight="1" x14ac:dyDescent="0.25">
      <c r="C60" s="41">
        <v>20</v>
      </c>
      <c r="D60" s="44" t="s">
        <v>73</v>
      </c>
      <c r="E60" s="42">
        <v>500</v>
      </c>
      <c r="F60" s="42">
        <v>500</v>
      </c>
      <c r="G60" s="42">
        <v>500</v>
      </c>
      <c r="H60" s="42">
        <v>100</v>
      </c>
      <c r="I60" s="42">
        <v>50</v>
      </c>
      <c r="J60" s="42">
        <v>50</v>
      </c>
      <c r="K60" s="42">
        <v>50</v>
      </c>
      <c r="L60" s="42">
        <v>50</v>
      </c>
      <c r="M60" s="42">
        <v>50</v>
      </c>
      <c r="N60" s="42">
        <v>200</v>
      </c>
      <c r="O60" s="42">
        <v>500</v>
      </c>
      <c r="P60" s="42">
        <v>500</v>
      </c>
      <c r="Q60" s="42">
        <f t="shared" si="3"/>
        <v>3050</v>
      </c>
      <c r="R60" s="7"/>
      <c r="S60" s="8"/>
    </row>
    <row r="61" spans="3:20" ht="28.5" customHeight="1" x14ac:dyDescent="0.25">
      <c r="C61" s="41">
        <v>21</v>
      </c>
      <c r="D61" s="44" t="s">
        <v>74</v>
      </c>
      <c r="E61" s="42">
        <v>300</v>
      </c>
      <c r="F61" s="42">
        <v>300</v>
      </c>
      <c r="G61" s="42">
        <v>300</v>
      </c>
      <c r="H61" s="42">
        <v>100</v>
      </c>
      <c r="I61" s="42">
        <v>100</v>
      </c>
      <c r="J61" s="42">
        <v>100</v>
      </c>
      <c r="K61" s="42">
        <v>100</v>
      </c>
      <c r="L61" s="42">
        <v>100</v>
      </c>
      <c r="M61" s="42">
        <v>100</v>
      </c>
      <c r="N61" s="42">
        <v>300</v>
      </c>
      <c r="O61" s="42">
        <v>300</v>
      </c>
      <c r="P61" s="42">
        <v>300</v>
      </c>
      <c r="Q61" s="42">
        <f t="shared" si="3"/>
        <v>2400</v>
      </c>
      <c r="R61" s="7"/>
      <c r="S61" s="8"/>
    </row>
    <row r="62" spans="3:20" ht="16.5" customHeight="1" x14ac:dyDescent="0.25">
      <c r="C62" s="41">
        <v>22</v>
      </c>
      <c r="D62" s="44" t="s">
        <v>65</v>
      </c>
      <c r="E62" s="42">
        <v>300</v>
      </c>
      <c r="F62" s="42">
        <v>300</v>
      </c>
      <c r="G62" s="42">
        <v>300</v>
      </c>
      <c r="H62" s="42">
        <v>150</v>
      </c>
      <c r="I62" s="42">
        <v>40</v>
      </c>
      <c r="J62" s="42">
        <v>40</v>
      </c>
      <c r="K62" s="42">
        <v>40</v>
      </c>
      <c r="L62" s="42">
        <v>40</v>
      </c>
      <c r="M62" s="42">
        <v>40</v>
      </c>
      <c r="N62" s="42">
        <v>300</v>
      </c>
      <c r="O62" s="42">
        <v>300</v>
      </c>
      <c r="P62" s="42">
        <v>300</v>
      </c>
      <c r="Q62" s="42">
        <f t="shared" ref="Q62:Q65" si="4">SUM(E62:P62)</f>
        <v>2150</v>
      </c>
      <c r="R62" s="7"/>
      <c r="S62" s="8"/>
    </row>
    <row r="63" spans="3:20" ht="16.5" customHeight="1" x14ac:dyDescent="0.25">
      <c r="C63" s="41">
        <v>23</v>
      </c>
      <c r="D63" s="44" t="s">
        <v>66</v>
      </c>
      <c r="E63" s="42">
        <v>200</v>
      </c>
      <c r="F63" s="42">
        <v>200</v>
      </c>
      <c r="G63" s="42">
        <v>200</v>
      </c>
      <c r="H63" s="42">
        <v>100</v>
      </c>
      <c r="I63" s="42">
        <v>40</v>
      </c>
      <c r="J63" s="42">
        <v>40</v>
      </c>
      <c r="K63" s="42">
        <v>40</v>
      </c>
      <c r="L63" s="42">
        <v>40</v>
      </c>
      <c r="M63" s="42">
        <v>40</v>
      </c>
      <c r="N63" s="42">
        <v>200</v>
      </c>
      <c r="O63" s="42">
        <v>200</v>
      </c>
      <c r="P63" s="42">
        <v>200</v>
      </c>
      <c r="Q63" s="42">
        <f t="shared" si="4"/>
        <v>1500</v>
      </c>
      <c r="R63" s="7"/>
      <c r="S63" s="8"/>
    </row>
    <row r="64" spans="3:20" ht="16.5" customHeight="1" x14ac:dyDescent="0.25">
      <c r="C64" s="41">
        <v>24</v>
      </c>
      <c r="D64" s="44" t="s">
        <v>48</v>
      </c>
      <c r="E64" s="43">
        <v>700</v>
      </c>
      <c r="F64" s="43">
        <v>700</v>
      </c>
      <c r="G64" s="43">
        <v>700</v>
      </c>
      <c r="H64" s="43">
        <v>500</v>
      </c>
      <c r="I64" s="43">
        <v>150</v>
      </c>
      <c r="J64" s="43">
        <v>150</v>
      </c>
      <c r="K64" s="43">
        <v>150</v>
      </c>
      <c r="L64" s="43">
        <v>150</v>
      </c>
      <c r="M64" s="43">
        <v>150</v>
      </c>
      <c r="N64" s="43">
        <v>700</v>
      </c>
      <c r="O64" s="43">
        <v>700</v>
      </c>
      <c r="P64" s="43">
        <v>700</v>
      </c>
      <c r="Q64" s="43">
        <f t="shared" si="4"/>
        <v>5450</v>
      </c>
      <c r="R64" s="30"/>
      <c r="S64" s="30" t="s">
        <v>26</v>
      </c>
      <c r="T64" s="31"/>
    </row>
    <row r="65" spans="3:19" ht="16.5" customHeight="1" x14ac:dyDescent="0.25">
      <c r="C65" s="41">
        <v>25</v>
      </c>
      <c r="D65" s="44" t="s">
        <v>38</v>
      </c>
      <c r="E65" s="43">
        <v>25</v>
      </c>
      <c r="F65" s="43">
        <v>25</v>
      </c>
      <c r="G65" s="43">
        <v>25</v>
      </c>
      <c r="H65" s="43">
        <v>25</v>
      </c>
      <c r="I65" s="43">
        <v>25</v>
      </c>
      <c r="J65" s="43">
        <v>25</v>
      </c>
      <c r="K65" s="43">
        <v>25</v>
      </c>
      <c r="L65" s="43">
        <v>25</v>
      </c>
      <c r="M65" s="43">
        <v>25</v>
      </c>
      <c r="N65" s="43">
        <v>25</v>
      </c>
      <c r="O65" s="43">
        <v>25</v>
      </c>
      <c r="P65" s="43">
        <v>23</v>
      </c>
      <c r="Q65" s="43">
        <f t="shared" si="4"/>
        <v>298</v>
      </c>
      <c r="R65" s="10"/>
      <c r="S65" s="10"/>
    </row>
    <row r="66" spans="3:19" ht="29.25" customHeight="1" x14ac:dyDescent="0.25">
      <c r="C66" s="41">
        <v>26</v>
      </c>
      <c r="D66" s="44" t="s">
        <v>67</v>
      </c>
      <c r="E66" s="43">
        <v>300</v>
      </c>
      <c r="F66" s="43">
        <v>300</v>
      </c>
      <c r="G66" s="43">
        <v>300</v>
      </c>
      <c r="H66" s="43">
        <v>150</v>
      </c>
      <c r="I66" s="43">
        <v>100</v>
      </c>
      <c r="J66" s="43">
        <v>100</v>
      </c>
      <c r="K66" s="43">
        <v>100</v>
      </c>
      <c r="L66" s="43">
        <v>100</v>
      </c>
      <c r="M66" s="43">
        <v>100</v>
      </c>
      <c r="N66" s="43">
        <v>300</v>
      </c>
      <c r="O66" s="43">
        <v>300</v>
      </c>
      <c r="P66" s="43">
        <v>300</v>
      </c>
      <c r="Q66" s="43">
        <f>SUM(E66:P66)</f>
        <v>2450</v>
      </c>
      <c r="R66" s="25"/>
      <c r="S66" s="10"/>
    </row>
    <row r="67" spans="3:19" s="28" customFormat="1" ht="16.5" customHeight="1" x14ac:dyDescent="0.25">
      <c r="C67" s="41">
        <v>27</v>
      </c>
      <c r="D67" s="44" t="s">
        <v>56</v>
      </c>
      <c r="E67" s="43">
        <v>500</v>
      </c>
      <c r="F67" s="43">
        <v>500</v>
      </c>
      <c r="G67" s="43">
        <v>500</v>
      </c>
      <c r="H67" s="43">
        <v>250</v>
      </c>
      <c r="I67" s="43">
        <v>50</v>
      </c>
      <c r="J67" s="43">
        <v>50</v>
      </c>
      <c r="K67" s="43">
        <v>50</v>
      </c>
      <c r="L67" s="43">
        <v>50</v>
      </c>
      <c r="M67" s="43">
        <v>50</v>
      </c>
      <c r="N67" s="43">
        <v>500</v>
      </c>
      <c r="O67" s="43">
        <v>500</v>
      </c>
      <c r="P67" s="43">
        <v>500</v>
      </c>
      <c r="Q67" s="43">
        <f>SUM(E67:P67)</f>
        <v>3500</v>
      </c>
      <c r="R67" s="29"/>
      <c r="S67" s="29"/>
    </row>
    <row r="68" spans="3:19" ht="33.75" customHeight="1" x14ac:dyDescent="0.25">
      <c r="C68" s="41"/>
      <c r="D68" s="49" t="s">
        <v>5</v>
      </c>
      <c r="E68" s="54">
        <f t="shared" ref="E68:Q68" si="5">SUM(E41:E67)</f>
        <v>17195</v>
      </c>
      <c r="F68" s="54">
        <f t="shared" si="5"/>
        <v>17195</v>
      </c>
      <c r="G68" s="54">
        <f t="shared" si="5"/>
        <v>17195</v>
      </c>
      <c r="H68" s="54">
        <f t="shared" si="5"/>
        <v>8465</v>
      </c>
      <c r="I68" s="54">
        <f t="shared" si="5"/>
        <v>4655</v>
      </c>
      <c r="J68" s="54">
        <f t="shared" si="5"/>
        <v>4655</v>
      </c>
      <c r="K68" s="54">
        <f t="shared" si="5"/>
        <v>4655</v>
      </c>
      <c r="L68" s="54">
        <f t="shared" si="5"/>
        <v>4655</v>
      </c>
      <c r="M68" s="54">
        <f t="shared" si="5"/>
        <v>4655</v>
      </c>
      <c r="N68" s="54">
        <f t="shared" si="5"/>
        <v>14445</v>
      </c>
      <c r="O68" s="54">
        <f t="shared" si="5"/>
        <v>17195</v>
      </c>
      <c r="P68" s="54">
        <f t="shared" si="5"/>
        <v>17193</v>
      </c>
      <c r="Q68" s="54">
        <f t="shared" si="5"/>
        <v>132158</v>
      </c>
      <c r="R68" s="4"/>
      <c r="S68" s="4"/>
    </row>
    <row r="69" spans="3:19" ht="56.25" customHeight="1" x14ac:dyDescent="0.25">
      <c r="C69" s="46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8"/>
      <c r="R69" s="4"/>
      <c r="S69" s="4"/>
    </row>
    <row r="70" spans="3:19" ht="15.75" x14ac:dyDescent="0.25">
      <c r="D70" s="32"/>
      <c r="E70" s="36"/>
      <c r="F70" s="34"/>
      <c r="G70" s="32"/>
      <c r="H70" s="36"/>
      <c r="I70" s="34"/>
      <c r="J70" s="35"/>
      <c r="K70" s="34"/>
      <c r="L70" s="36"/>
      <c r="M70" s="34"/>
      <c r="N70" s="32"/>
      <c r="O70" s="32"/>
      <c r="P70" s="32"/>
      <c r="Q70" s="39"/>
      <c r="R70" s="4"/>
      <c r="S70" s="4"/>
    </row>
    <row r="71" spans="3:19" ht="59.25" customHeight="1" x14ac:dyDescent="0.25">
      <c r="D71" s="32"/>
      <c r="E71" s="34"/>
      <c r="F71" s="34"/>
      <c r="G71" s="32"/>
      <c r="H71" s="34"/>
      <c r="I71" s="34"/>
      <c r="J71" s="34"/>
      <c r="K71" s="34"/>
      <c r="L71" s="34"/>
      <c r="M71" s="34"/>
      <c r="N71" s="32"/>
      <c r="O71" s="32"/>
      <c r="P71" s="32"/>
      <c r="Q71" s="39"/>
      <c r="R71" s="4"/>
      <c r="S71" s="4"/>
    </row>
  </sheetData>
  <mergeCells count="4">
    <mergeCell ref="D37:S37"/>
    <mergeCell ref="I38:M38"/>
    <mergeCell ref="K33:Q34"/>
    <mergeCell ref="N32:Q32"/>
  </mergeCells>
  <pageMargins left="0.24" right="0.16" top="0.32" bottom="0.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T56"/>
  <sheetViews>
    <sheetView tabSelected="1" zoomScaleNormal="100" workbookViewId="0">
      <selection activeCell="Y42" sqref="Y42"/>
    </sheetView>
  </sheetViews>
  <sheetFormatPr defaultRowHeight="15" x14ac:dyDescent="0.25"/>
  <cols>
    <col min="1" max="2" width="0.28515625" customWidth="1"/>
    <col min="3" max="3" width="1.85546875" hidden="1" customWidth="1"/>
    <col min="4" max="4" width="18.140625" customWidth="1"/>
    <col min="5" max="5" width="15.5703125" customWidth="1"/>
    <col min="6" max="6" width="7.85546875" customWidth="1"/>
    <col min="7" max="7" width="6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7.140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60" t="s">
        <v>79</v>
      </c>
      <c r="O32" s="60"/>
      <c r="P32" s="60"/>
      <c r="Q32" s="60"/>
      <c r="R32" s="60"/>
      <c r="S32" s="4"/>
      <c r="T32" s="4"/>
    </row>
    <row r="33" spans="1:20" ht="36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61" t="s">
        <v>90</v>
      </c>
      <c r="N33" s="61"/>
      <c r="O33" s="61"/>
      <c r="P33" s="61"/>
      <c r="Q33" s="61"/>
      <c r="R33" s="61"/>
      <c r="S33" s="4"/>
      <c r="T33" s="4"/>
    </row>
    <row r="34" spans="1:20" ht="4.5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61"/>
      <c r="N34" s="61"/>
      <c r="O34" s="61"/>
      <c r="P34" s="61"/>
      <c r="Q34" s="61"/>
      <c r="R34" s="61"/>
      <c r="S34" s="4"/>
      <c r="T34" s="4"/>
    </row>
    <row r="35" spans="1:20" ht="15" hidden="1" customHeight="1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19.5" x14ac:dyDescent="0.35">
      <c r="D37" s="58" t="s">
        <v>72</v>
      </c>
      <c r="E37" s="58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</row>
    <row r="38" spans="1:20" x14ac:dyDescent="0.25">
      <c r="D38" s="62" t="s">
        <v>84</v>
      </c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4"/>
      <c r="T38" s="4"/>
    </row>
    <row r="39" spans="1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5" t="s">
        <v>27</v>
      </c>
      <c r="S39" s="4"/>
      <c r="T39" s="4"/>
    </row>
    <row r="40" spans="1:20" ht="30" customHeight="1" x14ac:dyDescent="0.25">
      <c r="C40" s="1"/>
      <c r="D40" s="14" t="s">
        <v>28</v>
      </c>
      <c r="E40" s="14"/>
      <c r="F40" s="55" t="s">
        <v>7</v>
      </c>
      <c r="G40" s="55" t="s">
        <v>8</v>
      </c>
      <c r="H40" s="55" t="s">
        <v>9</v>
      </c>
      <c r="I40" s="55" t="s">
        <v>10</v>
      </c>
      <c r="J40" s="55" t="s">
        <v>11</v>
      </c>
      <c r="K40" s="55" t="s">
        <v>12</v>
      </c>
      <c r="L40" s="55" t="s">
        <v>13</v>
      </c>
      <c r="M40" s="55" t="s">
        <v>24</v>
      </c>
      <c r="N40" s="55" t="s">
        <v>15</v>
      </c>
      <c r="O40" s="55" t="s">
        <v>16</v>
      </c>
      <c r="P40" s="55" t="s">
        <v>17</v>
      </c>
      <c r="Q40" s="55" t="s">
        <v>18</v>
      </c>
      <c r="R40" s="55" t="s">
        <v>25</v>
      </c>
      <c r="S40" s="7" t="s">
        <v>19</v>
      </c>
      <c r="T40" s="8" t="s">
        <v>20</v>
      </c>
    </row>
    <row r="41" spans="1:20" ht="30" customHeight="1" x14ac:dyDescent="0.25">
      <c r="C41" s="9">
        <v>1</v>
      </c>
      <c r="D41" s="21" t="s">
        <v>33</v>
      </c>
      <c r="E41" s="14" t="s">
        <v>29</v>
      </c>
      <c r="F41" s="9">
        <v>25</v>
      </c>
      <c r="G41" s="9">
        <v>25</v>
      </c>
      <c r="H41" s="9">
        <v>25</v>
      </c>
      <c r="I41" s="9">
        <v>25</v>
      </c>
      <c r="J41" s="9">
        <v>24.5</v>
      </c>
      <c r="K41" s="9">
        <v>24.5</v>
      </c>
      <c r="L41" s="9">
        <v>24.5</v>
      </c>
      <c r="M41" s="9">
        <v>24.5</v>
      </c>
      <c r="N41" s="9">
        <v>24.5</v>
      </c>
      <c r="O41" s="9">
        <v>24.5</v>
      </c>
      <c r="P41" s="9">
        <v>24.5</v>
      </c>
      <c r="Q41" s="9">
        <v>24.5</v>
      </c>
      <c r="R41" s="22">
        <f t="shared" ref="R41:R46" si="2">SUM(F41:Q41)</f>
        <v>296</v>
      </c>
      <c r="S41" s="10"/>
      <c r="T41" s="10" t="s">
        <v>26</v>
      </c>
    </row>
    <row r="42" spans="1:20" ht="30" customHeight="1" x14ac:dyDescent="0.25">
      <c r="C42" s="23"/>
      <c r="D42" s="21" t="s">
        <v>33</v>
      </c>
      <c r="E42" s="14" t="s">
        <v>30</v>
      </c>
      <c r="F42" s="9">
        <v>25</v>
      </c>
      <c r="G42" s="9">
        <v>25</v>
      </c>
      <c r="H42" s="9">
        <v>25</v>
      </c>
      <c r="I42" s="9">
        <v>25</v>
      </c>
      <c r="J42" s="9">
        <v>24.5</v>
      </c>
      <c r="K42" s="9">
        <v>24.5</v>
      </c>
      <c r="L42" s="9">
        <v>24.5</v>
      </c>
      <c r="M42" s="9">
        <v>24.5</v>
      </c>
      <c r="N42" s="9">
        <v>24.5</v>
      </c>
      <c r="O42" s="9">
        <v>24.5</v>
      </c>
      <c r="P42" s="9">
        <v>24.5</v>
      </c>
      <c r="Q42" s="9">
        <v>24.5</v>
      </c>
      <c r="R42" s="22">
        <f t="shared" si="2"/>
        <v>296</v>
      </c>
      <c r="S42" s="10"/>
      <c r="T42" s="10"/>
    </row>
    <row r="43" spans="1:20" ht="30" customHeight="1" x14ac:dyDescent="0.25">
      <c r="C43" s="23">
        <v>2</v>
      </c>
      <c r="D43" s="19" t="s">
        <v>34</v>
      </c>
      <c r="E43" s="14" t="s">
        <v>29</v>
      </c>
      <c r="F43" s="9">
        <v>12</v>
      </c>
      <c r="G43" s="9">
        <v>12</v>
      </c>
      <c r="H43" s="9">
        <v>12</v>
      </c>
      <c r="I43" s="9">
        <v>12</v>
      </c>
      <c r="J43" s="9">
        <v>12</v>
      </c>
      <c r="K43" s="9">
        <v>12</v>
      </c>
      <c r="L43" s="9">
        <v>12</v>
      </c>
      <c r="M43" s="9">
        <v>12</v>
      </c>
      <c r="N43" s="9">
        <v>12</v>
      </c>
      <c r="O43" s="9">
        <v>12</v>
      </c>
      <c r="P43" s="9">
        <v>12</v>
      </c>
      <c r="Q43" s="9">
        <v>12</v>
      </c>
      <c r="R43" s="22">
        <f t="shared" si="2"/>
        <v>144</v>
      </c>
      <c r="S43" s="10"/>
      <c r="T43" s="10"/>
    </row>
    <row r="44" spans="1:20" ht="30" customHeight="1" x14ac:dyDescent="0.25">
      <c r="C44" s="23"/>
      <c r="D44" s="19" t="s">
        <v>34</v>
      </c>
      <c r="E44" s="14" t="s">
        <v>30</v>
      </c>
      <c r="F44" s="9">
        <v>12</v>
      </c>
      <c r="G44" s="9">
        <v>12</v>
      </c>
      <c r="H44" s="9">
        <v>12</v>
      </c>
      <c r="I44" s="9">
        <v>12</v>
      </c>
      <c r="J44" s="9">
        <v>12</v>
      </c>
      <c r="K44" s="9">
        <v>12</v>
      </c>
      <c r="L44" s="9">
        <v>12</v>
      </c>
      <c r="M44" s="9">
        <v>12</v>
      </c>
      <c r="N44" s="9">
        <v>12</v>
      </c>
      <c r="O44" s="9">
        <v>12</v>
      </c>
      <c r="P44" s="9">
        <v>12</v>
      </c>
      <c r="Q44" s="9">
        <v>12</v>
      </c>
      <c r="R44" s="22">
        <f t="shared" si="2"/>
        <v>144</v>
      </c>
      <c r="S44" s="10"/>
      <c r="T44" s="10"/>
    </row>
    <row r="45" spans="1:20" ht="45.75" customHeight="1" x14ac:dyDescent="0.25">
      <c r="C45" s="23">
        <v>3</v>
      </c>
      <c r="D45" s="14" t="s">
        <v>44</v>
      </c>
      <c r="E45" s="14" t="s">
        <v>29</v>
      </c>
      <c r="F45" s="9">
        <v>5</v>
      </c>
      <c r="G45" s="9">
        <v>5</v>
      </c>
      <c r="H45" s="9">
        <v>5</v>
      </c>
      <c r="I45" s="9">
        <v>5</v>
      </c>
      <c r="J45" s="9">
        <v>5</v>
      </c>
      <c r="K45" s="9">
        <v>5</v>
      </c>
      <c r="L45" s="9">
        <v>5</v>
      </c>
      <c r="M45" s="9">
        <v>5</v>
      </c>
      <c r="N45" s="9">
        <v>5</v>
      </c>
      <c r="O45" s="9">
        <v>5</v>
      </c>
      <c r="P45" s="9">
        <v>5</v>
      </c>
      <c r="Q45" s="9">
        <v>5</v>
      </c>
      <c r="R45" s="22">
        <f t="shared" si="2"/>
        <v>60</v>
      </c>
      <c r="S45" s="10"/>
      <c r="T45" s="10"/>
    </row>
    <row r="46" spans="1:20" ht="46.5" customHeight="1" x14ac:dyDescent="0.25">
      <c r="C46" s="1"/>
      <c r="D46" s="14" t="s">
        <v>44</v>
      </c>
      <c r="E46" s="14" t="s">
        <v>30</v>
      </c>
      <c r="F46" s="9">
        <v>5</v>
      </c>
      <c r="G46" s="9">
        <v>5</v>
      </c>
      <c r="H46" s="9">
        <v>5</v>
      </c>
      <c r="I46" s="9">
        <v>5</v>
      </c>
      <c r="J46" s="9">
        <v>5</v>
      </c>
      <c r="K46" s="9">
        <v>5</v>
      </c>
      <c r="L46" s="9">
        <v>5</v>
      </c>
      <c r="M46" s="9">
        <v>5</v>
      </c>
      <c r="N46" s="9">
        <v>5</v>
      </c>
      <c r="O46" s="9">
        <v>5</v>
      </c>
      <c r="P46" s="9">
        <v>5</v>
      </c>
      <c r="Q46" s="9">
        <v>5</v>
      </c>
      <c r="R46" s="22">
        <f t="shared" si="2"/>
        <v>60</v>
      </c>
      <c r="S46" s="10"/>
      <c r="T46" s="10"/>
    </row>
    <row r="47" spans="1:20" ht="40.5" customHeight="1" x14ac:dyDescent="0.3">
      <c r="A47" s="50"/>
      <c r="C47" s="1"/>
      <c r="D47" s="56" t="s">
        <v>5</v>
      </c>
      <c r="E47" s="14" t="s">
        <v>29</v>
      </c>
      <c r="F47" s="57">
        <f>G41+G43+G45</f>
        <v>42</v>
      </c>
      <c r="G47" s="57">
        <f t="shared" ref="G47:P47" si="3">H41+H43+H45</f>
        <v>42</v>
      </c>
      <c r="H47" s="57">
        <f t="shared" si="3"/>
        <v>42</v>
      </c>
      <c r="I47" s="57">
        <f>I41+I43+I45</f>
        <v>42</v>
      </c>
      <c r="J47" s="57">
        <f t="shared" si="3"/>
        <v>41.5</v>
      </c>
      <c r="K47" s="57">
        <f t="shared" si="3"/>
        <v>41.5</v>
      </c>
      <c r="L47" s="57">
        <f t="shared" si="3"/>
        <v>41.5</v>
      </c>
      <c r="M47" s="57">
        <f t="shared" si="3"/>
        <v>41.5</v>
      </c>
      <c r="N47" s="57">
        <f t="shared" si="3"/>
        <v>41.5</v>
      </c>
      <c r="O47" s="57">
        <f t="shared" si="3"/>
        <v>41.5</v>
      </c>
      <c r="P47" s="57">
        <f t="shared" si="3"/>
        <v>41.5</v>
      </c>
      <c r="Q47" s="57">
        <f>Q41+Q43+Q45</f>
        <v>41.5</v>
      </c>
      <c r="R47" s="22">
        <f>SUM(F47:Q47)</f>
        <v>500</v>
      </c>
      <c r="S47" s="10"/>
      <c r="T47" s="10"/>
    </row>
    <row r="48" spans="1:20" ht="40.5" customHeight="1" x14ac:dyDescent="0.3">
      <c r="A48" s="50"/>
      <c r="C48" s="1"/>
      <c r="D48" s="56" t="s">
        <v>5</v>
      </c>
      <c r="E48" s="14" t="s">
        <v>30</v>
      </c>
      <c r="F48" s="22">
        <f>F46+F44+F42</f>
        <v>42</v>
      </c>
      <c r="G48" s="22">
        <f t="shared" ref="G48:Q48" si="4">G46+G44+G42</f>
        <v>42</v>
      </c>
      <c r="H48" s="22">
        <f t="shared" si="4"/>
        <v>42</v>
      </c>
      <c r="I48" s="22">
        <f t="shared" si="4"/>
        <v>42</v>
      </c>
      <c r="J48" s="22">
        <f t="shared" si="4"/>
        <v>41.5</v>
      </c>
      <c r="K48" s="22">
        <f t="shared" si="4"/>
        <v>41.5</v>
      </c>
      <c r="L48" s="22">
        <f t="shared" si="4"/>
        <v>41.5</v>
      </c>
      <c r="M48" s="22">
        <f t="shared" si="4"/>
        <v>41.5</v>
      </c>
      <c r="N48" s="22">
        <f t="shared" si="4"/>
        <v>41.5</v>
      </c>
      <c r="O48" s="22">
        <f t="shared" si="4"/>
        <v>41.5</v>
      </c>
      <c r="P48" s="22">
        <f t="shared" si="4"/>
        <v>41.5</v>
      </c>
      <c r="Q48" s="22">
        <f t="shared" si="4"/>
        <v>41.5</v>
      </c>
      <c r="R48" s="22">
        <f>SUM(F48:Q48)</f>
        <v>500</v>
      </c>
      <c r="S48" s="10"/>
      <c r="T48" s="10"/>
    </row>
    <row r="49" spans="4:20" x14ac:dyDescent="0.25"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4:20" ht="8.25" customHeight="1" x14ac:dyDescent="0.25"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4:20" ht="42.75" customHeight="1" x14ac:dyDescent="0.25"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4:20" ht="15.75" x14ac:dyDescent="0.25">
      <c r="D52" s="4"/>
      <c r="E52" s="4"/>
      <c r="F52" s="12"/>
      <c r="G52" s="4"/>
      <c r="H52" s="12"/>
      <c r="I52" s="13"/>
      <c r="J52" s="16"/>
      <c r="K52" s="13"/>
      <c r="L52" s="13"/>
      <c r="M52" s="12"/>
      <c r="N52" s="13"/>
      <c r="O52" s="4"/>
      <c r="P52" s="4"/>
      <c r="Q52" s="4"/>
      <c r="R52" s="4"/>
      <c r="S52" s="4"/>
      <c r="T52" s="4"/>
    </row>
    <row r="53" spans="4:20" ht="10.5" customHeight="1" x14ac:dyDescent="0.25">
      <c r="D53" s="4"/>
      <c r="E53" s="4"/>
      <c r="F53" s="13"/>
      <c r="G53" s="4"/>
      <c r="H53" s="13"/>
      <c r="I53" s="13"/>
      <c r="J53" s="13"/>
      <c r="K53" s="13"/>
      <c r="L53" s="13"/>
      <c r="M53" s="13"/>
      <c r="N53" s="13"/>
      <c r="O53" s="4"/>
      <c r="P53" s="4"/>
      <c r="Q53" s="4"/>
      <c r="R53" s="4"/>
      <c r="S53" s="4"/>
      <c r="T53" s="4"/>
    </row>
    <row r="54" spans="4:20" hidden="1" x14ac:dyDescent="0.25"/>
    <row r="55" spans="4:20" hidden="1" x14ac:dyDescent="0.25"/>
    <row r="56" spans="4:20" ht="34.5" customHeight="1" x14ac:dyDescent="0.25">
      <c r="D56" s="4"/>
    </row>
  </sheetData>
  <mergeCells count="4">
    <mergeCell ref="D38:R38"/>
    <mergeCell ref="D37:T37"/>
    <mergeCell ref="N32:R32"/>
    <mergeCell ref="M33:R34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2275 (3)</vt:lpstr>
      <vt:lpstr>2275 (2)</vt:lpstr>
      <vt:lpstr>2274</vt:lpstr>
      <vt:lpstr>2273</vt:lpstr>
      <vt:lpstr>2272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2021-12-09T09:41:57Z</dcterms:modified>
</cp:coreProperties>
</file>